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20610" windowHeight="11460"/>
  </bookViews>
  <sheets>
    <sheet name="Лист1" sheetId="1" r:id="rId1"/>
    <sheet name="Лист2" sheetId="2" r:id="rId2"/>
    <sheet name="Лист3" sheetId="3" r:id="rId3"/>
  </sheets>
  <externalReferences>
    <externalReference r:id="rId4"/>
  </externalReferences>
  <calcPr calcId="124519"/>
</workbook>
</file>

<file path=xl/calcChain.xml><?xml version="1.0" encoding="utf-8"?>
<calcChain xmlns="http://schemas.openxmlformats.org/spreadsheetml/2006/main">
  <c r="D20" i="1"/>
  <c r="D19"/>
  <c r="J155"/>
  <c r="F192"/>
  <c r="D192" s="1"/>
  <c r="G192"/>
  <c r="H171" l="1"/>
  <c r="F187"/>
  <c r="G187"/>
  <c r="E196"/>
  <c r="F196"/>
  <c r="G196"/>
  <c r="H196"/>
  <c r="D223"/>
  <c r="D224"/>
  <c r="D222"/>
  <c r="G90"/>
  <c r="G89" s="1"/>
  <c r="H90"/>
  <c r="H89" s="1"/>
  <c r="E90"/>
  <c r="D7"/>
  <c r="E231" l="1"/>
  <c r="G231"/>
  <c r="E226"/>
  <c r="J221"/>
  <c r="H201"/>
  <c r="H230" s="1"/>
  <c r="D194"/>
  <c r="D193"/>
  <c r="D179"/>
  <c r="G174"/>
  <c r="F169"/>
  <c r="F168"/>
  <c r="E168"/>
  <c r="D163"/>
  <c r="K168"/>
  <c r="J168"/>
  <c r="I168"/>
  <c r="H168"/>
  <c r="D158"/>
  <c r="F154"/>
  <c r="F150"/>
  <c r="D145"/>
  <c r="D144"/>
  <c r="K149"/>
  <c r="J149"/>
  <c r="I149"/>
  <c r="H149"/>
  <c r="F149"/>
  <c r="E149"/>
  <c r="D142"/>
  <c r="E148"/>
  <c r="G148"/>
  <c r="D139"/>
  <c r="E152"/>
  <c r="F135"/>
  <c r="D135" s="1"/>
  <c r="D119"/>
  <c r="G116"/>
  <c r="H116"/>
  <c r="D110"/>
  <c r="D109"/>
  <c r="D108"/>
  <c r="K107"/>
  <c r="I107"/>
  <c r="E107"/>
  <c r="D106"/>
  <c r="D105"/>
  <c r="D104"/>
  <c r="K103"/>
  <c r="I103"/>
  <c r="E103"/>
  <c r="G100"/>
  <c r="H97"/>
  <c r="H217" s="1"/>
  <c r="D96"/>
  <c r="D95"/>
  <c r="D94"/>
  <c r="K93"/>
  <c r="I93"/>
  <c r="E93"/>
  <c r="E89" s="1"/>
  <c r="J90"/>
  <c r="J89" s="1"/>
  <c r="F90"/>
  <c r="F89" s="1"/>
  <c r="K90"/>
  <c r="D77"/>
  <c r="D76"/>
  <c r="K75"/>
  <c r="I75"/>
  <c r="E75"/>
  <c r="E71"/>
  <c r="H71"/>
  <c r="H70" s="1"/>
  <c r="G71"/>
  <c r="G70" s="1"/>
  <c r="D58"/>
  <c r="D57"/>
  <c r="D56"/>
  <c r="I55"/>
  <c r="E55"/>
  <c r="D54"/>
  <c r="D53"/>
  <c r="D51"/>
  <c r="I50"/>
  <c r="D46"/>
  <c r="D45"/>
  <c r="D44"/>
  <c r="D43"/>
  <c r="D41"/>
  <c r="D38"/>
  <c r="D36"/>
  <c r="D35"/>
  <c r="E34"/>
  <c r="D33"/>
  <c r="D32"/>
  <c r="D31"/>
  <c r="J30"/>
  <c r="D14"/>
  <c r="I226" l="1"/>
  <c r="H152"/>
  <c r="K100"/>
  <c r="D107"/>
  <c r="I116"/>
  <c r="K174"/>
  <c r="F155"/>
  <c r="F221" s="1"/>
  <c r="E174"/>
  <c r="I174"/>
  <c r="I100"/>
  <c r="F116"/>
  <c r="G149"/>
  <c r="D149" s="1"/>
  <c r="H231"/>
  <c r="D9"/>
  <c r="D10"/>
  <c r="D11"/>
  <c r="D16"/>
  <c r="D27"/>
  <c r="D178"/>
  <c r="K201"/>
  <c r="K230" s="1"/>
  <c r="D218"/>
  <c r="H226"/>
  <c r="F231"/>
  <c r="K231"/>
  <c r="G97"/>
  <c r="G114" s="1"/>
  <c r="H121"/>
  <c r="D126"/>
  <c r="H174"/>
  <c r="D212"/>
  <c r="D69"/>
  <c r="K71"/>
  <c r="K70" s="1"/>
  <c r="I97"/>
  <c r="I217" s="1"/>
  <c r="G129"/>
  <c r="J153"/>
  <c r="K172"/>
  <c r="K167"/>
  <c r="J187"/>
  <c r="D229"/>
  <c r="D233"/>
  <c r="D63"/>
  <c r="D64"/>
  <c r="K148"/>
  <c r="D209"/>
  <c r="D215"/>
  <c r="D47"/>
  <c r="I71"/>
  <c r="I70" s="1"/>
  <c r="F171"/>
  <c r="E155"/>
  <c r="E221" s="1"/>
  <c r="I167"/>
  <c r="F167"/>
  <c r="J167"/>
  <c r="F226"/>
  <c r="J226"/>
  <c r="D22"/>
  <c r="D23"/>
  <c r="J60"/>
  <c r="D87"/>
  <c r="K97"/>
  <c r="K217" s="1"/>
  <c r="D29"/>
  <c r="G30"/>
  <c r="D30" s="1"/>
  <c r="I129"/>
  <c r="I148"/>
  <c r="K136"/>
  <c r="K187"/>
  <c r="I187"/>
  <c r="D203"/>
  <c r="D80"/>
  <c r="D84"/>
  <c r="K89"/>
  <c r="D123"/>
  <c r="D124"/>
  <c r="I152"/>
  <c r="F174"/>
  <c r="J174"/>
  <c r="D200"/>
  <c r="I201"/>
  <c r="I230" s="1"/>
  <c r="D225"/>
  <c r="D234"/>
  <c r="D12"/>
  <c r="D13"/>
  <c r="D15"/>
  <c r="D18"/>
  <c r="D21"/>
  <c r="D24"/>
  <c r="D25"/>
  <c r="D26"/>
  <c r="D28"/>
  <c r="D39"/>
  <c r="E50"/>
  <c r="D50" s="1"/>
  <c r="F60"/>
  <c r="D62"/>
  <c r="D79"/>
  <c r="J97"/>
  <c r="J114" s="1"/>
  <c r="D102"/>
  <c r="K116"/>
  <c r="F121"/>
  <c r="D127"/>
  <c r="D131"/>
  <c r="J129"/>
  <c r="D133"/>
  <c r="D134"/>
  <c r="G152"/>
  <c r="K152"/>
  <c r="H153"/>
  <c r="H148"/>
  <c r="D191"/>
  <c r="K196"/>
  <c r="I60"/>
  <c r="D68"/>
  <c r="F71"/>
  <c r="F70" s="1"/>
  <c r="D83"/>
  <c r="D99"/>
  <c r="J100"/>
  <c r="H100"/>
  <c r="D103"/>
  <c r="J116"/>
  <c r="D125"/>
  <c r="K153"/>
  <c r="F148"/>
  <c r="J148"/>
  <c r="K147"/>
  <c r="E166"/>
  <c r="J166"/>
  <c r="H155"/>
  <c r="H221" s="1"/>
  <c r="G167"/>
  <c r="J171"/>
  <c r="D176"/>
  <c r="D17"/>
  <c r="D65"/>
  <c r="D75"/>
  <c r="J78"/>
  <c r="D86"/>
  <c r="D93"/>
  <c r="F97"/>
  <c r="F114" s="1"/>
  <c r="F100"/>
  <c r="E129"/>
  <c r="D132"/>
  <c r="H136"/>
  <c r="G150"/>
  <c r="D150" s="1"/>
  <c r="F166"/>
  <c r="I172"/>
  <c r="G173"/>
  <c r="D173" s="1"/>
  <c r="G168"/>
  <c r="D168" s="1"/>
  <c r="D197"/>
  <c r="J196"/>
  <c r="J71"/>
  <c r="J70" s="1"/>
  <c r="F78"/>
  <c r="D85"/>
  <c r="I90"/>
  <c r="I89" s="1"/>
  <c r="J121"/>
  <c r="G121"/>
  <c r="F129"/>
  <c r="D138"/>
  <c r="D141"/>
  <c r="H147"/>
  <c r="J172"/>
  <c r="D159"/>
  <c r="K121"/>
  <c r="F153"/>
  <c r="I147"/>
  <c r="D227"/>
  <c r="I231"/>
  <c r="H187"/>
  <c r="D189"/>
  <c r="J201"/>
  <c r="J230" s="1"/>
  <c r="D204"/>
  <c r="D210"/>
  <c r="D213"/>
  <c r="I196"/>
  <c r="F201"/>
  <c r="F230" s="1"/>
  <c r="D207"/>
  <c r="D214"/>
  <c r="D220"/>
  <c r="K226"/>
  <c r="J231"/>
  <c r="H114"/>
  <c r="D55"/>
  <c r="D117"/>
  <c r="E116"/>
  <c r="G155"/>
  <c r="G221" s="1"/>
  <c r="G171"/>
  <c r="D162"/>
  <c r="D202"/>
  <c r="E201"/>
  <c r="D228"/>
  <c r="G226"/>
  <c r="D226" s="1"/>
  <c r="K60"/>
  <c r="H78"/>
  <c r="D118"/>
  <c r="I166"/>
  <c r="I155"/>
  <c r="I221" s="1"/>
  <c r="D157"/>
  <c r="D160"/>
  <c r="D59"/>
  <c r="E70"/>
  <c r="D72"/>
  <c r="G78"/>
  <c r="E78"/>
  <c r="I78"/>
  <c r="E97"/>
  <c r="D101"/>
  <c r="E100"/>
  <c r="D128"/>
  <c r="I153"/>
  <c r="E147"/>
  <c r="G201"/>
  <c r="G230" s="1"/>
  <c r="G34"/>
  <c r="D61"/>
  <c r="G147"/>
  <c r="G136"/>
  <c r="K171"/>
  <c r="K155"/>
  <c r="K221" s="1"/>
  <c r="K166"/>
  <c r="H167"/>
  <c r="H166"/>
  <c r="K78"/>
  <c r="E136"/>
  <c r="F152"/>
  <c r="E153"/>
  <c r="D156"/>
  <c r="E167"/>
  <c r="E171"/>
  <c r="D190"/>
  <c r="E187"/>
  <c r="D198"/>
  <c r="F34"/>
  <c r="D37"/>
  <c r="D40"/>
  <c r="D42"/>
  <c r="D52"/>
  <c r="E60"/>
  <c r="H60"/>
  <c r="G60"/>
  <c r="D66"/>
  <c r="D67"/>
  <c r="D73"/>
  <c r="D74"/>
  <c r="D81"/>
  <c r="D82"/>
  <c r="D91"/>
  <c r="D92"/>
  <c r="D98"/>
  <c r="D122"/>
  <c r="E121"/>
  <c r="I121"/>
  <c r="D130"/>
  <c r="H129"/>
  <c r="K129"/>
  <c r="I136"/>
  <c r="F147"/>
  <c r="F136"/>
  <c r="J147"/>
  <c r="J136"/>
  <c r="G154"/>
  <c r="D154" s="1"/>
  <c r="J152"/>
  <c r="G166"/>
  <c r="I171"/>
  <c r="D137"/>
  <c r="G153"/>
  <c r="D140"/>
  <c r="D143"/>
  <c r="D161"/>
  <c r="D164"/>
  <c r="G169"/>
  <c r="D169" s="1"/>
  <c r="D175"/>
  <c r="D181"/>
  <c r="D199"/>
  <c r="D205"/>
  <c r="D208"/>
  <c r="D180"/>
  <c r="D188"/>
  <c r="D219"/>
  <c r="D232"/>
  <c r="D221" l="1"/>
  <c r="G217"/>
  <c r="I114"/>
  <c r="J217"/>
  <c r="F217"/>
  <c r="K114"/>
  <c r="D174"/>
  <c r="D187"/>
  <c r="D129"/>
  <c r="D196"/>
  <c r="H172"/>
  <c r="G172" s="1"/>
  <c r="F172" s="1"/>
  <c r="E172" s="1"/>
  <c r="D172" s="1"/>
  <c r="D148"/>
  <c r="D100"/>
  <c r="D71"/>
  <c r="D152"/>
  <c r="D166"/>
  <c r="D231"/>
  <c r="D70"/>
  <c r="D116"/>
  <c r="D60"/>
  <c r="D147"/>
  <c r="D121"/>
  <c r="D171"/>
  <c r="D90"/>
  <c r="D89"/>
  <c r="D34"/>
  <c r="D153"/>
  <c r="D78"/>
  <c r="D167"/>
  <c r="D136"/>
  <c r="D97"/>
  <c r="E114"/>
  <c r="E230"/>
  <c r="D230" s="1"/>
  <c r="D201"/>
  <c r="D155"/>
  <c r="D114" l="1"/>
  <c r="D115" s="1"/>
  <c r="D217"/>
  <c r="D185"/>
</calcChain>
</file>

<file path=xl/sharedStrings.xml><?xml version="1.0" encoding="utf-8"?>
<sst xmlns="http://schemas.openxmlformats.org/spreadsheetml/2006/main" count="489" uniqueCount="448">
  <si>
    <t>Форма 1/2017-МСУ</t>
  </si>
  <si>
    <t>в</t>
  </si>
  <si>
    <t>(наименование субъекта Российской Федерации или иной территории)</t>
  </si>
  <si>
    <t>№                      п.п.</t>
  </si>
  <si>
    <t>Показатель</t>
  </si>
  <si>
    <t>Всего          (по всем муници-пальным образо-ваниям)</t>
  </si>
  <si>
    <t>Муници-пальные районы</t>
  </si>
  <si>
    <t>Городские поселения</t>
  </si>
  <si>
    <t>Сельские поселения</t>
  </si>
  <si>
    <t>Городские округа</t>
  </si>
  <si>
    <t>Городские округа с делением</t>
  </si>
  <si>
    <t>Внутри-городские районы</t>
  </si>
  <si>
    <t>1.</t>
  </si>
  <si>
    <t>4.1.1.</t>
  </si>
  <si>
    <t>4.1.2.</t>
  </si>
  <si>
    <t xml:space="preserve">4.3. </t>
  </si>
  <si>
    <t>4.3.1.</t>
  </si>
  <si>
    <t>4.3.2.</t>
  </si>
  <si>
    <t>4.3.3.</t>
  </si>
  <si>
    <t>4.3.4.</t>
  </si>
  <si>
    <t xml:space="preserve">5. </t>
  </si>
  <si>
    <t>5.6.1.</t>
  </si>
  <si>
    <t>5.6.2.</t>
  </si>
  <si>
    <t xml:space="preserve">  федеральные полномочия, напрямую делегированные органам местного самоуправления (хотя бы одно из нижеперечисленных):</t>
  </si>
  <si>
    <t xml:space="preserve">    по составлению списков кандидатов в присяжные заседатели </t>
  </si>
  <si>
    <t xml:space="preserve">    по первичному воинскому учету (там, где нет военных комиссариатов)</t>
  </si>
  <si>
    <t xml:space="preserve">  федеральные полномочия, делегированные субъектам Российской Федерации, а ими (в порядке "субделегирования") - органам местного самоуправления (хотя бы одно из нижеперечисленных), в т.ч.:</t>
  </si>
  <si>
    <t xml:space="preserve">   по составлению списков кандидатов в присяжные заседатели</t>
  </si>
  <si>
    <t xml:space="preserve">    по обеспечению проведения Всероссийской переписи населения и Всероссийской сельскохозяйственной переписи</t>
  </si>
  <si>
    <t xml:space="preserve">    по регистрации актов гражданского состояния</t>
  </si>
  <si>
    <t xml:space="preserve">    по обеспечению жильем отдельных категорий граждан (ветеранов, инвалидов, бывших военнослужащих)</t>
  </si>
  <si>
    <t xml:space="preserve">    по оплате жилищно-коммунальных услуг отдельным категориям граждан</t>
  </si>
  <si>
    <t xml:space="preserve">    по осуществлению компенсационных выплат</t>
  </si>
  <si>
    <t xml:space="preserve">    иные полномочия</t>
  </si>
  <si>
    <t xml:space="preserve">  полномочия субъекта Российской Федерации (без учета делегированных федеральных полномочий), переданные (делегированные) законом субъекта Российской Федерации органам местного самоуправления с субвенциями, в т.ч.</t>
  </si>
  <si>
    <t xml:space="preserve">    отдельные полномочия в социальной сфере (здравоохранение, образование, социальная защита населения, опека и попечительство)</t>
  </si>
  <si>
    <t xml:space="preserve">    отдельные полномочия в экономической и финансовой сфере (включая выравнивание бюджетной обеспеченности поселений)</t>
  </si>
  <si>
    <t xml:space="preserve">    отдельные полномочия в административно-правовой сфере (включая создание административных комиссий и составление протоколов об административных правонарушениях)</t>
  </si>
  <si>
    <t xml:space="preserve">  отдельные полномочия по решению вопросов местного значения в сферах градостроительства, землепользования и территориального планирования</t>
  </si>
  <si>
    <t xml:space="preserve">  полномочия по распоряжению земельными участками, государственная собственность на которые не разграничена</t>
  </si>
  <si>
    <t xml:space="preserve">  все вопросы местного значения (кроме вопросов, закрепление которых за сельскими поселениями невозможно)</t>
  </si>
  <si>
    <t xml:space="preserve"> </t>
  </si>
  <si>
    <t xml:space="preserve">  полномочия по 1 - 5 вопросам местного значения</t>
  </si>
  <si>
    <t xml:space="preserve">  полномочия по 6 - 10 вопросам местного значения</t>
  </si>
  <si>
    <t xml:space="preserve">  полномочия по 11 - 20 вопросам местного значения</t>
  </si>
  <si>
    <t xml:space="preserve">  полномочия по 21 и более вопросам (но не все полномочия по решению вопросов местного значения поселения)</t>
  </si>
  <si>
    <t xml:space="preserve">  все полномочия по решению вопросов местного значения поселения </t>
  </si>
  <si>
    <t xml:space="preserve">  полномочия по составлению, утверждению и (или) исполнению местного бюджета</t>
  </si>
  <si>
    <t xml:space="preserve">  полномочия в сфере градостроительства, землепользования и территориального планирования</t>
  </si>
  <si>
    <t xml:space="preserve">  полномочия по благоустройству территории</t>
  </si>
  <si>
    <t xml:space="preserve">  иные полномочия по решению вопросов местного значения поселений</t>
  </si>
  <si>
    <t>Муниципальные образования, решавшие все вопросы местного значения самостоятельно (не передававшие никаких полномочий по их решению по соглашениям и не утратившие их полностью либо частично в результате перераспределения полномочий либо упразднения местной администрации)</t>
  </si>
  <si>
    <t>10.1.</t>
  </si>
  <si>
    <t>10.1.1.</t>
  </si>
  <si>
    <t>10.2.1.</t>
  </si>
  <si>
    <t>10.3.1.</t>
  </si>
  <si>
    <t xml:space="preserve">  от 1 до 10 дополнительных вопросов местного значения</t>
  </si>
  <si>
    <t>10.3.2.</t>
  </si>
  <si>
    <t xml:space="preserve">  11 и более (но не все вопросы местного значения)</t>
  </si>
  <si>
    <t>10.3.3.</t>
  </si>
  <si>
    <t>10.4.</t>
  </si>
  <si>
    <t>Поселения, отдельные полномочия которых по решению вопросов местного значения осуществляются органами местного самоуправления муниципальных районов согласно соглашениям между органами местного самоуправления, в т.ч.:</t>
  </si>
  <si>
    <t>10.4.1.</t>
  </si>
  <si>
    <t>10.4.2.</t>
  </si>
  <si>
    <t>10.4.3.</t>
  </si>
  <si>
    <t>Муниципальные районы, органами местного самоуправления которых осуществляются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</si>
  <si>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Муниципальные районы, отдельные полномочия которых по решению вопросов местного значения осуществляются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</si>
  <si>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 xml:space="preserve">Поселения, органами местного самоуправления которых осуществляются отдельные полномочия по решению вопросов местного значения муниципальных районов по соглашениям между органами местного самоуправления. </t>
  </si>
  <si>
    <t>Представительные органы муниципальных образований</t>
  </si>
  <si>
    <t>Установленный порядок формирования представительных органов муниципальных районов и городских округов с внутригородским делением:</t>
  </si>
  <si>
    <t xml:space="preserve">  в соответствии с законами субъектов Российской Федерации:</t>
  </si>
  <si>
    <t xml:space="preserve">    депутаты избираются на муниципальных выборах (явное указание)</t>
  </si>
  <si>
    <t xml:space="preserve">    состав формируется методом делегирования (явное указание)</t>
  </si>
  <si>
    <t xml:space="preserve">    порядок формирования представитель-ного органа не указан в явном виде и зависит от каких-либо условий (критериев), обозначенных в законе</t>
  </si>
  <si>
    <t xml:space="preserve">    допускаются оба способа формирования представительного органа</t>
  </si>
  <si>
    <t xml:space="preserve">  в соответствии с уставами муниципальных образований:</t>
  </si>
  <si>
    <t xml:space="preserve">    на муниципальных выборах</t>
  </si>
  <si>
    <t xml:space="preserve">    методом делегирования</t>
  </si>
  <si>
    <t>Поселения, в которых представительные органы не подлежат формированию в связи с осуществлением их полномочий сходом граждан</t>
  </si>
  <si>
    <t>Количество представительных органов муниципальных образований, подлежащих формированию</t>
  </si>
  <si>
    <t>Численность депутатов представительных органов, установленная законами субъектов Российской Федерации и (или) уставами муниципальных образований (если она не установлена - минимально допустимая в соответствии с федеральным законом):</t>
  </si>
  <si>
    <t xml:space="preserve">  7-9 депутатов</t>
  </si>
  <si>
    <t xml:space="preserve">  10-14 депутатов</t>
  </si>
  <si>
    <t xml:space="preserve">  15-19 депутатов</t>
  </si>
  <si>
    <t xml:space="preserve">  20-24 депутата</t>
  </si>
  <si>
    <t xml:space="preserve">  25-29 депутатов</t>
  </si>
  <si>
    <t xml:space="preserve">  30-34 депутата</t>
  </si>
  <si>
    <t xml:space="preserve">  35-39 депутатов</t>
  </si>
  <si>
    <t xml:space="preserve">  40-49 депутатов</t>
  </si>
  <si>
    <t xml:space="preserve">  50 и более депутатов</t>
  </si>
  <si>
    <t>Действующие составы представительных органов, фактически сформированные:</t>
  </si>
  <si>
    <t xml:space="preserve">  на муниципальных выборах, в т.ч.</t>
  </si>
  <si>
    <t xml:space="preserve">    по спискам кандидатов (пропорциональная система)</t>
  </si>
  <si>
    <t xml:space="preserve">    по одномандатным и многомандатным округам (мажоритарная система)</t>
  </si>
  <si>
    <t xml:space="preserve">    по смешанной системе (часть депутатов избраны по спискам, часть по округам)</t>
  </si>
  <si>
    <t xml:space="preserve">  методом делегирования, в т.ч.</t>
  </si>
  <si>
    <t xml:space="preserve">  на основе равного представительства поселений либо внутригородских районов</t>
  </si>
  <si>
    <t xml:space="preserve">  на основе фиксированных квот для поселений либо внутригородских районов</t>
  </si>
  <si>
    <t>Фактическая численность депутатов действующих представительных органов:</t>
  </si>
  <si>
    <t>Депутаты представительных органов муниципальных образований</t>
  </si>
  <si>
    <t>Депутатские мандаты в действующих представительных органах (замещённые действующими депутатами либо подлежащие замещению):</t>
  </si>
  <si>
    <t xml:space="preserve">  по результатам муниципальных выборов (изменения, утвержденные после назначения основных выборов действующего состава, не учитываются):</t>
  </si>
  <si>
    <t xml:space="preserve">    по спискам кандидатов (в том числе при применении смешанной системы)</t>
  </si>
  <si>
    <t xml:space="preserve">    по одномандатным и многомандатным округам (в том числе при применении смешанной системы)</t>
  </si>
  <si>
    <t xml:space="preserve">  методом делегирования</t>
  </si>
  <si>
    <t xml:space="preserve">    от городских поселений</t>
  </si>
  <si>
    <t xml:space="preserve">    от сельских поселений</t>
  </si>
  <si>
    <t xml:space="preserve">    от внутригородских районов</t>
  </si>
  <si>
    <t>Действующие депутаты, которые были избраны на муниципальных выборах, в т.ч.:</t>
  </si>
  <si>
    <t xml:space="preserve">  в составе списков кандидатов по пропорциональной системе (включая депутатов-списочников, избранных при применении смешанной системы)</t>
  </si>
  <si>
    <t xml:space="preserve">  по одномандатным и многомандатным округам (включая депутатов, избранных по округам при применении смешанной системы)</t>
  </si>
  <si>
    <t xml:space="preserve">  по форме осуществления полномочий:</t>
  </si>
  <si>
    <t xml:space="preserve">    работающие на постоянной основе</t>
  </si>
  <si>
    <t xml:space="preserve">    работающие на непостоянной основе</t>
  </si>
  <si>
    <t>Действующие депутаты, избранные методом делегирования, в т.ч.:</t>
  </si>
  <si>
    <t xml:space="preserve">  от городских поселений</t>
  </si>
  <si>
    <t xml:space="preserve">  от сельских поселений</t>
  </si>
  <si>
    <t xml:space="preserve">  от внутригородских районов</t>
  </si>
  <si>
    <t>Депутаты, имеющие депутатский статус в двух муниципальных образованиях:</t>
  </si>
  <si>
    <t xml:space="preserve">  в муниципальном районе и городском поселении</t>
  </si>
  <si>
    <t xml:space="preserve">  в муниципальном районе и сельском поселении</t>
  </si>
  <si>
    <t xml:space="preserve">  в городском округе с внутригородским делением и внутригородском районе</t>
  </si>
  <si>
    <t>Общее число замещенных депутатских мандатов</t>
  </si>
  <si>
    <t>Общая численность депутатского корпуса          (с учетом двойного статуса депутатов, избранных методом делегирования)</t>
  </si>
  <si>
    <t>Вакантные депутатские мандаты в действующих представительных органах, подлежащие замещению:</t>
  </si>
  <si>
    <t xml:space="preserve">  путем дополнительного распределения мандатов (пропорциональная система)</t>
  </si>
  <si>
    <t xml:space="preserve">  путем проведения дополнительных выборов (мажоритарная система)</t>
  </si>
  <si>
    <t>Главы муниципальных образований</t>
  </si>
  <si>
    <t>Установленный порядок избрания глав муниципальных образований в соответствии с законами субъектов Российской Федерации:</t>
  </si>
  <si>
    <t xml:space="preserve">  муниципальные выборы (явное указание);</t>
  </si>
  <si>
    <t xml:space="preserve">  депутатами представительного органа из своего состава (явное указание);</t>
  </si>
  <si>
    <t xml:space="preserve">  из числа кандидатов, представленных конкурсными комиссиями (явное указание)</t>
  </si>
  <si>
    <t xml:space="preserve">  на сходах граждан (явное указание в законе)</t>
  </si>
  <si>
    <t xml:space="preserve">  указан в виде двух или нескольких возможных вариантов</t>
  </si>
  <si>
    <t xml:space="preserve">  зависит от каких-либо условий (критериев), обозначенных в законе</t>
  </si>
  <si>
    <t xml:space="preserve">  не указан (либо обозначен путем повторения норм статьи 36 Федерального закона № 131-ФЗ) и самостоятельно выбирается муниципалитетами из всех вариантов, предусмотренных федеральным законом</t>
  </si>
  <si>
    <t>Место глав муниципальных образований в системе органов местного самоуправления в соответствии с законами субъектов Российской Федерации:</t>
  </si>
  <si>
    <t xml:space="preserve">  председатели представительных органов (явное указание)</t>
  </si>
  <si>
    <t xml:space="preserve">  главы местных администраций (явное указание)</t>
  </si>
  <si>
    <t xml:space="preserve">  главы местных администраций и председатели представительных органов одновременно (явное указание)</t>
  </si>
  <si>
    <t xml:space="preserve">  зависит от каких-либо условий (критериев), обозначенных в законе (включая способ избрания главы муниципального образования)</t>
  </si>
  <si>
    <t xml:space="preserve">  не указано (либо обозначено путем повторения норм статьи 36 Федерального закона № 131-ФЗ); самостоятельно выбирается муниципалитетами из всех вариантов, предусмотренных федеральным законом</t>
  </si>
  <si>
    <t>Количество городских поселений, подпадающих под критерии, установленные законом субъекта Российской Федерации в соответствии с постановлением  Конституционного Суда Российской Федерации от 1 декабря 2015 г. № 30-П (при наличии таких критериев)</t>
  </si>
  <si>
    <t>Главы муниципальных образований по сочетанию способу избрания и полномочий (в соответствии с уставами муниципальных образований):</t>
  </si>
  <si>
    <t xml:space="preserve">  избираемые на муниципальных выборах - председатели представительных органов</t>
  </si>
  <si>
    <t xml:space="preserve">  избираемые на муниципальных выборах - главы местных администраций</t>
  </si>
  <si>
    <t xml:space="preserve">  избираемые на муниципальных выборах - председатели представительных органов и главы местных администраций</t>
  </si>
  <si>
    <t xml:space="preserve">  избираемые депутатами из своего состава - председатели представительных органов</t>
  </si>
  <si>
    <t xml:space="preserve">  избираемые депутатами из своего состава - главы местных администраций</t>
  </si>
  <si>
    <t xml:space="preserve">  избираемые депутатами из своего состава - председатели представительных органов и главы местных администраций</t>
  </si>
  <si>
    <t xml:space="preserve">  избираемые по конкурсу - главы местных администраций</t>
  </si>
  <si>
    <t xml:space="preserve">  избираемые по конкурсу - председатели представительных органов и главы местных администраций</t>
  </si>
  <si>
    <t xml:space="preserve">  избираемые на сходах - главы местных администраций</t>
  </si>
  <si>
    <t>Главы муниципальных образований, подлежащие избранию в соответствии с уставами муниципальных образований (автоматический подсчёт, не заполняется):</t>
  </si>
  <si>
    <t xml:space="preserve">  на муниципальных выборах</t>
  </si>
  <si>
    <t xml:space="preserve">  депутатами представительных органов из своего состава</t>
  </si>
  <si>
    <t xml:space="preserve">  из числа кандидатов, представленных конкурсными комиссиями</t>
  </si>
  <si>
    <t xml:space="preserve">  на сходах граждан</t>
  </si>
  <si>
    <t>Главы муниципальных образований, которые в соответствии с уставами муниципальных образований должны исполнять обязанности (автоматический подсчёт, не заполняется)</t>
  </si>
  <si>
    <t xml:space="preserve">  председателя представительного органа</t>
  </si>
  <si>
    <t xml:space="preserve">  главы местной администрации</t>
  </si>
  <si>
    <t xml:space="preserve">  главы местной администрации и председателя представительного органа одновременно</t>
  </si>
  <si>
    <t>Действующие главы муниципальных образований по сочетанию способа избрания и фактически исполняемым полномочиям:</t>
  </si>
  <si>
    <t xml:space="preserve">  избранные на муниципальных выборах - председатели представительных органов</t>
  </si>
  <si>
    <t xml:space="preserve">  избранные на муниципальных выборах - главы местных администраций</t>
  </si>
  <si>
    <t xml:space="preserve">  избранные на муниципальных выборах - председатели представительных органов и главы местных администраций</t>
  </si>
  <si>
    <t xml:space="preserve">  избранные депутатами из своего состава - председатели представительных органов</t>
  </si>
  <si>
    <t xml:space="preserve">  избранные депутатами из своего состава - главы местных администраций</t>
  </si>
  <si>
    <t xml:space="preserve">  избранные депутатами из своего состава - председатели представительных органов и главы местных администраций</t>
  </si>
  <si>
    <t xml:space="preserve">  избранные по конкурсу - главы местных администраций</t>
  </si>
  <si>
    <t xml:space="preserve">  избранные по конкурсу - председатели представительных органов и главы местных администраций</t>
  </si>
  <si>
    <t xml:space="preserve">                                                                                                                                                                                                                                      </t>
  </si>
  <si>
    <t xml:space="preserve">  избранные на сходах - главы местных администраций</t>
  </si>
  <si>
    <t>Действующие главы муниципальных образований, избранные (автоматический подсчёт, не заполняется):</t>
  </si>
  <si>
    <t>Действующие главы муниципальных образований, исполняющие обязанности (автоматический подсчёт, не заполняется)</t>
  </si>
  <si>
    <t>Действующие главы муниципальных образований по форме осуществления полномочий:</t>
  </si>
  <si>
    <t xml:space="preserve">  работающие на постоянной основе</t>
  </si>
  <si>
    <t xml:space="preserve">  работающие на непостоянной основе</t>
  </si>
  <si>
    <t>Главы муниципальных образований, одновременно имеющие статус депутата представительного органа муниципального образования:</t>
  </si>
  <si>
    <t xml:space="preserve">  в одном и том же муниципальном образовании</t>
  </si>
  <si>
    <t xml:space="preserve">  статус главы муниципального района (городского округа с внутригородским делением) - депутата поселения (внутригородского района)</t>
  </si>
  <si>
    <t xml:space="preserve">  статус главы поселения (внутригородского района) - депутата муниципального района (городского округа с внутригородским делением)</t>
  </si>
  <si>
    <t>Главы, возглавляющие два муниципальных образования одновременно, в т.ч.:</t>
  </si>
  <si>
    <t xml:space="preserve">  муниципальный район и городское поселение</t>
  </si>
  <si>
    <t xml:space="preserve">  муниципальный район и сельское поселение</t>
  </si>
  <si>
    <t xml:space="preserve">  городской округ с внутригородским делением и внутригородской район</t>
  </si>
  <si>
    <t>Общее количество глав муниципальных образований (с поправкой на возможное совмещение статуса)</t>
  </si>
  <si>
    <t>Местные администрации</t>
  </si>
  <si>
    <t>Муниципальные образования, в которых образованы и действуют местные администрации, возглавляемые:</t>
  </si>
  <si>
    <t xml:space="preserve">  главами муниципальных образований</t>
  </si>
  <si>
    <t xml:space="preserve">  главами местных администраций (не главами муниципальных образований), назначенными по конкурсу</t>
  </si>
  <si>
    <t xml:space="preserve">  лицами, временно исполняющими обязанности глав муниципальных образований (глав местных администраций) либо никем</t>
  </si>
  <si>
    <t>Вакантные должности глав местных администраций (не глав муниципальных образований), подлежащие замещению по конкурсу</t>
  </si>
  <si>
    <t>Муниципальные образования, в которых местная администрация не формируется (не сформирована, ликвидирована либо находится в процессе ликвидации):</t>
  </si>
  <si>
    <t xml:space="preserve">  в связи с возложением на администрацию муниципального района полномочий администрации поселения - административного центра</t>
  </si>
  <si>
    <t xml:space="preserve">  в соответствии с законом субъекта Российской Федерации - города федерального значения</t>
  </si>
  <si>
    <t>Муниципальная служба и муниципальные служащие</t>
  </si>
  <si>
    <t>Общее число ставок муниципальных служащих согласно штатному расписанию</t>
  </si>
  <si>
    <t xml:space="preserve">  в местных администрациях, их отраслевых (функциональных) и территориальных органах</t>
  </si>
  <si>
    <t xml:space="preserve">  в аппаратах представительных органов местного самоуправления</t>
  </si>
  <si>
    <t xml:space="preserve">  в иных органах местного самоуправления</t>
  </si>
  <si>
    <t>Число замещенных ставок муниципальных служащих</t>
  </si>
  <si>
    <t>Фактически работающие муниципальные служащие (без учета п. 18.4), в т.ч.</t>
  </si>
  <si>
    <t>Отсутствующие муниципальные служащие, за которыми сохраняется место работы</t>
  </si>
  <si>
    <t>Иные должностные лица местного самоуправления, работающие на постоянной основе и не являющиеся депутатами, главами муниципальных образований либо муниципальными служащими (не учтенные в других разделах)</t>
  </si>
  <si>
    <t>Число соответствующих муниципальных должностей (ставок), предусмотренных муниципальными правовыми актами</t>
  </si>
  <si>
    <t>Число замещенных должностей</t>
  </si>
  <si>
    <t>Фактически работающие (без учета п. 19.4) должностные лица</t>
  </si>
  <si>
    <t>Отстуствующие должностные лица, за которыми сохраняется место работы</t>
  </si>
  <si>
    <t>Работники органов местного самоуправления, не являющиеся депутатами, должностными лицами местного самоуправления либо муниципальными служащими ("обслуживающий персонал")</t>
  </si>
  <si>
    <t>Число соответствующих ставок</t>
  </si>
  <si>
    <t>Число замещенных ставок</t>
  </si>
  <si>
    <t>Фактически работающие (без учета п. 20.4)</t>
  </si>
  <si>
    <t>Отсутствующие работники, за которыми сохраняется место работы</t>
  </si>
  <si>
    <t xml:space="preserve">  по образованию:</t>
  </si>
  <si>
    <t xml:space="preserve">    начальное либо среднее образование</t>
  </si>
  <si>
    <t xml:space="preserve">    высшее образование</t>
  </si>
  <si>
    <t xml:space="preserve">  с ученой степенью</t>
  </si>
  <si>
    <t>Главы местных администраций, назначенные по конкурсу (без учета глав муниципальных образований, возглавляющих местные администрации):</t>
  </si>
  <si>
    <t>Муниципальные служащие:</t>
  </si>
  <si>
    <t xml:space="preserve">  по образованию</t>
  </si>
  <si>
    <t>Контакты (код города, телефон, факс)</t>
  </si>
  <si>
    <t>Электронная почта для оперативного обмена информацией</t>
  </si>
  <si>
    <t>Информация о развитии системы местного самоуправления по состоянию на 1 января 2019 г.</t>
  </si>
  <si>
    <t>Количество муниципальных образований по состоянию на начало текущего года               (1 января 2019 г.)</t>
  </si>
  <si>
    <t>Сведения об осуществлении отдельных полномочий органами местного самоуправления в 2019 году</t>
  </si>
  <si>
    <t>Муниципальные образования, органы местного самоуправления которых осуществляют в 2019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</si>
  <si>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Муниципальные образования, органы местного самоуправления которых не осуществляли в 2018 году никаких делегированные государственных полномочий, обеспеченных субвенциями</t>
  </si>
  <si>
    <t>Муниципальные образования, органы местного самоуправления которых не осуществляют в 2019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 в т.ч.:</t>
  </si>
  <si>
    <t>Сельские поселения и внутригородские районы, за которыми в 2019 г. закреплены дополнительные (сверх гарантированного статьями 14 и 16.2 Федерального закона № 131-ФЗ минимума) полномочия по решению вопросов местного значения, в т.ч.:</t>
  </si>
  <si>
    <t>Депутаты представительных органов муниципальных образований по образованию:</t>
  </si>
  <si>
    <t>Главы муниципальных образований  по образованию (с учетом возможного совмещения статусов):</t>
  </si>
  <si>
    <t>Ф.И.О. и должность ответственного исполнителя по запросу</t>
  </si>
  <si>
    <t xml:space="preserve">2. </t>
  </si>
  <si>
    <t>2.1.</t>
  </si>
  <si>
    <t>2.1.1.</t>
  </si>
  <si>
    <t>2.1.1.1.</t>
  </si>
  <si>
    <t>2.1.1.2.</t>
  </si>
  <si>
    <t>2.1.2.</t>
  </si>
  <si>
    <t>2.1.2.1.</t>
  </si>
  <si>
    <t>2.1.2.2.</t>
  </si>
  <si>
    <t>2.1.2.3.</t>
  </si>
  <si>
    <t>2.1.2.4.</t>
  </si>
  <si>
    <t>2.1.2.5.</t>
  </si>
  <si>
    <t>2.1.2.6.</t>
  </si>
  <si>
    <t>2.1.2.7.</t>
  </si>
  <si>
    <t>2.1.3.</t>
  </si>
  <si>
    <t>2.1.3.1.</t>
  </si>
  <si>
    <t>2.1.3.2.</t>
  </si>
  <si>
    <t>2.1.3.3.</t>
  </si>
  <si>
    <t>2.1.3.4.</t>
  </si>
  <si>
    <t>2.1.4.</t>
  </si>
  <si>
    <t>2.2.</t>
  </si>
  <si>
    <t>2.2.1.</t>
  </si>
  <si>
    <t>2.2.2.</t>
  </si>
  <si>
    <t>2.3.</t>
  </si>
  <si>
    <t>2.3.1.</t>
  </si>
  <si>
    <t>2.3.2.</t>
  </si>
  <si>
    <t>2.3.3.</t>
  </si>
  <si>
    <t>2.4.</t>
  </si>
  <si>
    <t>2.4.1.</t>
  </si>
  <si>
    <t>2.4.2.</t>
  </si>
  <si>
    <t>2.4.3.</t>
  </si>
  <si>
    <t>2.4.4.</t>
  </si>
  <si>
    <t>2.4.6.</t>
  </si>
  <si>
    <t>2.4.5.</t>
  </si>
  <si>
    <t>2.4.7.</t>
  </si>
  <si>
    <t>2.4.8.</t>
  </si>
  <si>
    <t>2.4.9.</t>
  </si>
  <si>
    <t>2.5.</t>
  </si>
  <si>
    <t>2.6.</t>
  </si>
  <si>
    <t>2.7.</t>
  </si>
  <si>
    <t>2.8.</t>
  </si>
  <si>
    <t>3.</t>
  </si>
  <si>
    <t>3.1.</t>
  </si>
  <si>
    <t>3.1.1.</t>
  </si>
  <si>
    <t>3.1.1.1.</t>
  </si>
  <si>
    <t>3.1.1.2.</t>
  </si>
  <si>
    <t>3.1.1.3.</t>
  </si>
  <si>
    <t>3.1.1.4.</t>
  </si>
  <si>
    <t>3.1.2.</t>
  </si>
  <si>
    <t>3.1.2.1.</t>
  </si>
  <si>
    <t>3.1.2.2.</t>
  </si>
  <si>
    <t>3.2.</t>
  </si>
  <si>
    <t>3.3.</t>
  </si>
  <si>
    <t>3.4.</t>
  </si>
  <si>
    <t>3.4.1.</t>
  </si>
  <si>
    <t>3.4.2.</t>
  </si>
  <si>
    <t>3.4.3.</t>
  </si>
  <si>
    <t>3.4.4.</t>
  </si>
  <si>
    <t>3.4.5.</t>
  </si>
  <si>
    <t>3.4.6.</t>
  </si>
  <si>
    <t>3.4.7.</t>
  </si>
  <si>
    <t>3.4.8.</t>
  </si>
  <si>
    <t>3.4.9.</t>
  </si>
  <si>
    <t>3.5.</t>
  </si>
  <si>
    <t>3.5.1.</t>
  </si>
  <si>
    <t>3.5.1.1.</t>
  </si>
  <si>
    <t>3.5.1.2.</t>
  </si>
  <si>
    <t>3.5.1.3.</t>
  </si>
  <si>
    <t>3.5.2.</t>
  </si>
  <si>
    <t>3.5.2.1.</t>
  </si>
  <si>
    <t>3.5.2.2.</t>
  </si>
  <si>
    <t xml:space="preserve">3.6. </t>
  </si>
  <si>
    <t>3.6.1.</t>
  </si>
  <si>
    <t>3.6.2.</t>
  </si>
  <si>
    <t>3.6.3.</t>
  </si>
  <si>
    <t>3.6.4.</t>
  </si>
  <si>
    <t>3.6.5.</t>
  </si>
  <si>
    <t>3.6.6.</t>
  </si>
  <si>
    <t>3.6.7.</t>
  </si>
  <si>
    <t>3.6.8.</t>
  </si>
  <si>
    <t>3.6.9.</t>
  </si>
  <si>
    <t>4.</t>
  </si>
  <si>
    <t>4.1.</t>
  </si>
  <si>
    <t>4.1.1.1.</t>
  </si>
  <si>
    <t>4.1.1.2.</t>
  </si>
  <si>
    <t>4.1.2.1.</t>
  </si>
  <si>
    <t>4.1.2.2.</t>
  </si>
  <si>
    <t>4.1.2.3.</t>
  </si>
  <si>
    <t>4.2.</t>
  </si>
  <si>
    <t>4.2.1.</t>
  </si>
  <si>
    <t>4.2.2.</t>
  </si>
  <si>
    <t>4.2.3.</t>
  </si>
  <si>
    <t>4.2.3.1.</t>
  </si>
  <si>
    <t>4.2.3.2.</t>
  </si>
  <si>
    <t>4.3.4.1.</t>
  </si>
  <si>
    <t>4.3.4.2.</t>
  </si>
  <si>
    <t>4.4.</t>
  </si>
  <si>
    <t>4.4.1.</t>
  </si>
  <si>
    <t>4.4.2.</t>
  </si>
  <si>
    <t>4.4.3.</t>
  </si>
  <si>
    <t>4.5.</t>
  </si>
  <si>
    <t>4.6.</t>
  </si>
  <si>
    <t>4.7.</t>
  </si>
  <si>
    <t>4.7.1.</t>
  </si>
  <si>
    <t>4.7.2.</t>
  </si>
  <si>
    <t>4.7.3.</t>
  </si>
  <si>
    <t>5.1.</t>
  </si>
  <si>
    <t xml:space="preserve">5.1.1. </t>
  </si>
  <si>
    <t xml:space="preserve">5.1.2. </t>
  </si>
  <si>
    <t xml:space="preserve">5.1.3. </t>
  </si>
  <si>
    <t>5.1.4.</t>
  </si>
  <si>
    <t xml:space="preserve">5.1.5. </t>
  </si>
  <si>
    <t>5.1.6.</t>
  </si>
  <si>
    <t xml:space="preserve">5.1.7. </t>
  </si>
  <si>
    <t>5.2.</t>
  </si>
  <si>
    <t>5.2.1.</t>
  </si>
  <si>
    <t>5.2.2.</t>
  </si>
  <si>
    <t>5.2.3.</t>
  </si>
  <si>
    <t>5.2.4.</t>
  </si>
  <si>
    <t>5.2.5.</t>
  </si>
  <si>
    <t>5.3.</t>
  </si>
  <si>
    <t>5.4.</t>
  </si>
  <si>
    <t>5.4.1.</t>
  </si>
  <si>
    <t>5.4.2.</t>
  </si>
  <si>
    <t>5.4.3.</t>
  </si>
  <si>
    <t>5.4.4.</t>
  </si>
  <si>
    <t>5.4.5.</t>
  </si>
  <si>
    <t>5.4.6.</t>
  </si>
  <si>
    <t>5.4.7.</t>
  </si>
  <si>
    <t xml:space="preserve">5.4.8. </t>
  </si>
  <si>
    <t>5.4.9.</t>
  </si>
  <si>
    <t>5.5.</t>
  </si>
  <si>
    <t>5.5.1.</t>
  </si>
  <si>
    <t>5.5.2.</t>
  </si>
  <si>
    <t>5.5.3.</t>
  </si>
  <si>
    <t>5.5.4.</t>
  </si>
  <si>
    <t xml:space="preserve">5.6. </t>
  </si>
  <si>
    <t>5.6.3.</t>
  </si>
  <si>
    <t xml:space="preserve">5.7. </t>
  </si>
  <si>
    <t>5.7.1.</t>
  </si>
  <si>
    <t>5.7.2.</t>
  </si>
  <si>
    <t>5.7.3.</t>
  </si>
  <si>
    <t>5.7.4.</t>
  </si>
  <si>
    <t>5.7.5.</t>
  </si>
  <si>
    <t>5.7.6.</t>
  </si>
  <si>
    <t>5.7.7.</t>
  </si>
  <si>
    <t xml:space="preserve">5.7.8. </t>
  </si>
  <si>
    <t>5.7.9.</t>
  </si>
  <si>
    <t>5.8.</t>
  </si>
  <si>
    <t>5.8.1.</t>
  </si>
  <si>
    <t>5.8.2.</t>
  </si>
  <si>
    <t>5.8.3.</t>
  </si>
  <si>
    <t>5.8.4.</t>
  </si>
  <si>
    <t xml:space="preserve">5.9. </t>
  </si>
  <si>
    <t>5.9.1.</t>
  </si>
  <si>
    <t>5.9.2.</t>
  </si>
  <si>
    <t>5.9.3.</t>
  </si>
  <si>
    <t>5.10.</t>
  </si>
  <si>
    <t>5.10.1.</t>
  </si>
  <si>
    <t>5.10.2.</t>
  </si>
  <si>
    <t>5.11.</t>
  </si>
  <si>
    <t>5.11.1.</t>
  </si>
  <si>
    <t>5.11.2.</t>
  </si>
  <si>
    <t>5.11.3.</t>
  </si>
  <si>
    <t>5.12.</t>
  </si>
  <si>
    <t>5.12.1.</t>
  </si>
  <si>
    <t>5.12.2.</t>
  </si>
  <si>
    <t>5.12.3.</t>
  </si>
  <si>
    <t>5.13.</t>
  </si>
  <si>
    <t xml:space="preserve">6. </t>
  </si>
  <si>
    <t>6.1.</t>
  </si>
  <si>
    <t>6.1.1.</t>
  </si>
  <si>
    <t>6.1.2.</t>
  </si>
  <si>
    <t>6.1.3.</t>
  </si>
  <si>
    <t>6.2.</t>
  </si>
  <si>
    <t>6.3.</t>
  </si>
  <si>
    <t>6.3.1.</t>
  </si>
  <si>
    <t>6.3.2.</t>
  </si>
  <si>
    <t>7.</t>
  </si>
  <si>
    <t>7.1.</t>
  </si>
  <si>
    <t>7.1.1.</t>
  </si>
  <si>
    <t>7.1.2.</t>
  </si>
  <si>
    <t>7.1.3.</t>
  </si>
  <si>
    <t>7.2.</t>
  </si>
  <si>
    <t>7.3.</t>
  </si>
  <si>
    <t>7.3.1.</t>
  </si>
  <si>
    <t>7.3.2.</t>
  </si>
  <si>
    <t>7.3.3.</t>
  </si>
  <si>
    <t>7.4.</t>
  </si>
  <si>
    <t xml:space="preserve">8. </t>
  </si>
  <si>
    <t>8.1.</t>
  </si>
  <si>
    <t>8.2.</t>
  </si>
  <si>
    <t>8.3.</t>
  </si>
  <si>
    <t>8.4.</t>
  </si>
  <si>
    <t xml:space="preserve">9. </t>
  </si>
  <si>
    <t>9.1.</t>
  </si>
  <si>
    <t>9.2.</t>
  </si>
  <si>
    <t>9.3.</t>
  </si>
  <si>
    <t>9.4.</t>
  </si>
  <si>
    <t>10.</t>
  </si>
  <si>
    <t>21.1.2.</t>
  </si>
  <si>
    <t xml:space="preserve">21.1.3. </t>
  </si>
  <si>
    <t>10.2.</t>
  </si>
  <si>
    <t>10.2.2.</t>
  </si>
  <si>
    <t xml:space="preserve">10.2.3. </t>
  </si>
  <si>
    <t>10.3.</t>
  </si>
  <si>
    <t xml:space="preserve">10.3.4. </t>
  </si>
  <si>
    <t xml:space="preserve">10.4.4. </t>
  </si>
  <si>
    <t>Примечание. Заполнению подлежат белые клетки (допустимо не проставлять "нулевые" значения и отсутствующие на данной территории показатели). Серые клетки заполняются автоматически по формуле (при наличии); пустые серые клетки не заполняются вообще.</t>
  </si>
  <si>
    <t>Социальный статус депутатов представительных органов, глав муниципальных образований и муниципальных служащих</t>
  </si>
  <si>
    <t>Приложение 6</t>
  </si>
  <si>
    <t>Администра-тивные центры субъектов Федерации регионов ПФО (не учитываются при суммировании по видам)</t>
  </si>
  <si>
    <t>,,</t>
  </si>
  <si>
    <t>Сорокина Ольга владимировна, руководитель аппарата администрации</t>
  </si>
  <si>
    <t>olgasorokinasaratov@mail.ru</t>
  </si>
  <si>
    <t>Федоровском муниципальном районе</t>
  </si>
</sst>
</file>

<file path=xl/styles.xml><?xml version="1.0" encoding="utf-8"?>
<styleSheet xmlns="http://schemas.openxmlformats.org/spreadsheetml/2006/main">
  <fonts count="1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0"/>
      <name val="Calibri"/>
      <family val="2"/>
      <scheme val="minor"/>
    </font>
    <font>
      <b/>
      <sz val="16"/>
      <color theme="1"/>
      <name val="Calibri"/>
      <family val="2"/>
      <charset val="204"/>
      <scheme val="minor"/>
    </font>
    <font>
      <b/>
      <sz val="14"/>
      <color theme="1"/>
      <name val="Calibri"/>
      <family val="2"/>
      <charset val="204"/>
      <scheme val="minor"/>
    </font>
    <font>
      <i/>
      <sz val="11"/>
      <color theme="1"/>
      <name val="Calibri"/>
      <family val="2"/>
      <charset val="204"/>
      <scheme val="minor"/>
    </font>
    <font>
      <b/>
      <sz val="9.5"/>
      <color theme="1"/>
      <name val="Calibri"/>
      <family val="2"/>
      <charset val="204"/>
      <scheme val="minor"/>
    </font>
    <font>
      <u/>
      <sz val="9.35"/>
      <color theme="10"/>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7">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left" vertical="center" wrapText="1"/>
    </xf>
    <xf numFmtId="0" fontId="8" fillId="0" borderId="0" xfId="0" applyFont="1" applyAlignment="1">
      <alignment horizontal="right" vertical="center" wrapText="1"/>
    </xf>
    <xf numFmtId="0" fontId="0" fillId="0" borderId="0" xfId="0" applyAlignment="1">
      <alignment horizontal="center" vertical="center" wrapText="1"/>
    </xf>
    <xf numFmtId="0" fontId="5" fillId="0" borderId="0" xfId="0" applyFont="1" applyAlignment="1">
      <alignment wrapText="1"/>
    </xf>
    <xf numFmtId="0" fontId="5"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5" fillId="2" borderId="3" xfId="0" applyFont="1" applyFill="1" applyBorder="1" applyAlignment="1">
      <alignment vertical="center" wrapText="1"/>
    </xf>
    <xf numFmtId="0" fontId="4" fillId="3" borderId="4" xfId="0" applyFont="1" applyFill="1" applyBorder="1" applyAlignment="1">
      <alignment wrapText="1"/>
    </xf>
    <xf numFmtId="0" fontId="4" fillId="3" borderId="2" xfId="0" applyFont="1" applyFill="1" applyBorder="1" applyAlignment="1">
      <alignment wrapText="1"/>
    </xf>
    <xf numFmtId="0" fontId="4" fillId="2" borderId="3" xfId="0" applyFont="1" applyFill="1" applyBorder="1" applyAlignment="1">
      <alignmen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3" borderId="3" xfId="0" applyFill="1" applyBorder="1" applyAlignment="1">
      <alignment wrapText="1"/>
    </xf>
    <xf numFmtId="0" fontId="0" fillId="2" borderId="3" xfId="0" applyFill="1" applyBorder="1" applyAlignment="1" applyProtection="1">
      <alignment wrapText="1"/>
      <protection locked="0"/>
    </xf>
    <xf numFmtId="0" fontId="4" fillId="3" borderId="3" xfId="0" applyFont="1" applyFill="1" applyBorder="1" applyAlignment="1">
      <alignment wrapText="1"/>
    </xf>
    <xf numFmtId="0" fontId="4" fillId="2" borderId="3" xfId="0" applyFont="1" applyFill="1" applyBorder="1" applyAlignment="1">
      <alignment horizontal="left" vertical="center" wrapText="1"/>
    </xf>
    <xf numFmtId="0" fontId="0" fillId="0" borderId="3" xfId="0" applyBorder="1" applyAlignment="1" applyProtection="1">
      <alignment wrapText="1"/>
      <protection locked="0"/>
    </xf>
    <xf numFmtId="0" fontId="0" fillId="3" borderId="2" xfId="0" applyFill="1" applyBorder="1" applyAlignment="1">
      <alignment wrapText="1"/>
    </xf>
    <xf numFmtId="0" fontId="0" fillId="3" borderId="5" xfId="0"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0" fillId="3" borderId="11" xfId="0" applyFill="1" applyBorder="1" applyAlignment="1">
      <alignment wrapText="1"/>
    </xf>
    <xf numFmtId="0" fontId="0" fillId="3" borderId="1" xfId="0" applyFill="1" applyBorder="1" applyAlignment="1">
      <alignment wrapText="1"/>
    </xf>
    <xf numFmtId="0" fontId="0" fillId="3" borderId="12" xfId="0" applyFill="1" applyBorder="1" applyAlignment="1">
      <alignment wrapText="1"/>
    </xf>
    <xf numFmtId="0" fontId="0" fillId="3" borderId="0" xfId="0" applyFill="1" applyAlignment="1">
      <alignment wrapText="1"/>
    </xf>
    <xf numFmtId="0" fontId="0" fillId="3" borderId="13" xfId="0" applyFill="1" applyBorder="1" applyAlignment="1">
      <alignment wrapText="1"/>
    </xf>
    <xf numFmtId="0" fontId="0" fillId="3" borderId="14" xfId="0" applyFill="1" applyBorder="1" applyAlignment="1">
      <alignment wrapText="1"/>
    </xf>
    <xf numFmtId="0" fontId="0" fillId="3" borderId="4" xfId="0" applyFill="1" applyBorder="1" applyAlignment="1" applyProtection="1">
      <alignment wrapText="1"/>
      <protection locked="0"/>
    </xf>
    <xf numFmtId="0" fontId="0" fillId="3" borderId="3" xfId="0" applyFill="1" applyBorder="1" applyAlignment="1" applyProtection="1">
      <alignment wrapText="1"/>
      <protection locked="0"/>
    </xf>
    <xf numFmtId="0" fontId="4" fillId="3" borderId="6" xfId="0" applyFont="1" applyFill="1" applyBorder="1" applyAlignment="1">
      <alignment wrapText="1"/>
    </xf>
    <xf numFmtId="0" fontId="0" fillId="3" borderId="13" xfId="0" applyFill="1" applyBorder="1" applyAlignment="1" applyProtection="1">
      <alignment wrapText="1"/>
      <protection locked="0"/>
    </xf>
    <xf numFmtId="0" fontId="0" fillId="3" borderId="15" xfId="0" applyFill="1" applyBorder="1" applyAlignment="1">
      <alignment wrapText="1"/>
    </xf>
    <xf numFmtId="0" fontId="0" fillId="3" borderId="4" xfId="0" applyFill="1" applyBorder="1" applyAlignment="1">
      <alignment wrapText="1"/>
    </xf>
    <xf numFmtId="0" fontId="4" fillId="2" borderId="3" xfId="0" applyFont="1" applyFill="1" applyBorder="1" applyAlignment="1">
      <alignment wrapText="1"/>
    </xf>
    <xf numFmtId="0" fontId="0" fillId="3" borderId="6" xfId="0" applyFill="1" applyBorder="1" applyAlignment="1" applyProtection="1">
      <alignment wrapText="1"/>
      <protection locked="0"/>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0" fillId="2" borderId="3" xfId="0" applyFill="1" applyBorder="1" applyAlignment="1">
      <alignment vertical="center" wrapText="1"/>
    </xf>
    <xf numFmtId="0" fontId="0" fillId="2" borderId="3" xfId="0"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ill="1" applyBorder="1" applyAlignment="1">
      <alignment vertical="center" wrapText="1"/>
    </xf>
    <xf numFmtId="0" fontId="4" fillId="2" borderId="13" xfId="0" applyFont="1" applyFill="1" applyBorder="1" applyAlignment="1">
      <alignment vertical="center" wrapText="1"/>
    </xf>
    <xf numFmtId="14" fontId="0" fillId="0" borderId="13" xfId="0" applyNumberFormat="1" applyBorder="1" applyAlignment="1">
      <alignment horizontal="left" vertical="center" wrapText="1"/>
    </xf>
    <xf numFmtId="0" fontId="6" fillId="2" borderId="0" xfId="0" applyFont="1" applyFill="1" applyAlignment="1">
      <alignment horizontal="right" wrapText="1"/>
    </xf>
    <xf numFmtId="0" fontId="3" fillId="2" borderId="3" xfId="0" applyFont="1" applyFill="1" applyBorder="1" applyAlignment="1">
      <alignment vertical="center" wrapText="1"/>
    </xf>
    <xf numFmtId="0" fontId="3" fillId="2" borderId="13" xfId="0" applyFont="1" applyFill="1" applyBorder="1" applyAlignment="1">
      <alignment vertical="center" wrapText="1"/>
    </xf>
    <xf numFmtId="0" fontId="5"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2" borderId="3" xfId="0" applyFill="1" applyBorder="1" applyAlignment="1">
      <alignment wrapText="1"/>
    </xf>
    <xf numFmtId="0" fontId="0" fillId="2" borderId="0" xfId="0" applyFill="1" applyAlignment="1">
      <alignment wrapText="1"/>
    </xf>
    <xf numFmtId="0" fontId="5" fillId="0" borderId="0" xfId="0" applyFont="1" applyAlignment="1">
      <alignment horizontal="right" wrapText="1"/>
    </xf>
    <xf numFmtId="0" fontId="1" fillId="2" borderId="4" xfId="0" applyFont="1" applyFill="1" applyBorder="1" applyAlignment="1" applyProtection="1">
      <alignment horizontal="center" vertical="top" wrapText="1"/>
      <protection locked="0"/>
    </xf>
    <xf numFmtId="0" fontId="4" fillId="2" borderId="2" xfId="0" applyFont="1" applyFill="1" applyBorder="1" applyAlignment="1" applyProtection="1">
      <alignment horizontal="center" vertical="top" wrapText="1"/>
      <protection locked="0"/>
    </xf>
    <xf numFmtId="0" fontId="4" fillId="2" borderId="4" xfId="0" applyFont="1" applyFill="1" applyBorder="1" applyAlignment="1" applyProtection="1">
      <alignment horizontal="center" vertical="top" wrapText="1"/>
      <protection locked="0"/>
    </xf>
    <xf numFmtId="0" fontId="11" fillId="2" borderId="4" xfId="1" applyFill="1" applyBorder="1" applyAlignment="1" applyProtection="1">
      <alignment horizontal="center" vertical="top" wrapText="1"/>
      <protection locked="0"/>
    </xf>
    <xf numFmtId="0" fontId="9" fillId="0" borderId="4" xfId="0" applyFont="1" applyBorder="1" applyAlignment="1">
      <alignment vertical="center" wrapText="1"/>
    </xf>
    <xf numFmtId="0" fontId="0" fillId="0" borderId="2" xfId="0" applyBorder="1" applyAlignment="1">
      <alignment wrapText="1"/>
    </xf>
    <xf numFmtId="0" fontId="7" fillId="0" borderId="0" xfId="0" applyFont="1" applyAlignment="1">
      <alignment horizontal="center" wrapText="1"/>
    </xf>
    <xf numFmtId="0" fontId="0" fillId="0" borderId="1" xfId="0" applyBorder="1" applyAlignment="1" applyProtection="1">
      <alignment horizontal="center" vertical="center" wrapText="1"/>
      <protection locked="0"/>
    </xf>
    <xf numFmtId="0" fontId="9" fillId="0" borderId="2"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o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Абзелиловский"/>
      <sheetName val="Альшеевский"/>
      <sheetName val="Архангельский"/>
      <sheetName val="Аскинский"/>
      <sheetName val="Аургазинский"/>
      <sheetName val="Баймакский"/>
      <sheetName val="Бакалинский"/>
      <sheetName val="Балтачевский"/>
      <sheetName val="Белебеевский"/>
      <sheetName val="Белокатайский"/>
      <sheetName val="Белорецкий"/>
      <sheetName val="Бижбулякский"/>
      <sheetName val="Бирский"/>
      <sheetName val="Благоварский"/>
      <sheetName val="Благовещенский"/>
      <sheetName val="Буздякский"/>
      <sheetName val="Бураевский"/>
      <sheetName val="Бурзянский"/>
      <sheetName val="Гафурийский"/>
      <sheetName val="Давлекановский"/>
      <sheetName val="Дуванский"/>
      <sheetName val="Дюртюлинский"/>
      <sheetName val="Ермекееевский"/>
      <sheetName val="Зианчуринский"/>
      <sheetName val="Зилаирский"/>
      <sheetName val="Иглинский"/>
      <sheetName val="Илишевский"/>
      <sheetName val="Ишимбайский"/>
      <sheetName val="Калтасинский"/>
      <sheetName val="Караидельский"/>
      <sheetName val="Кармаскалинский"/>
      <sheetName val="Кигинский"/>
      <sheetName val="Краснокамский"/>
      <sheetName val="Кугарчиснкий"/>
      <sheetName val="Кушнаренковский"/>
      <sheetName val="Куюргазинский"/>
      <sheetName val="Мелеузовский"/>
      <sheetName val="Мечетлинский"/>
      <sheetName val="Мишкинский"/>
      <sheetName val="Миякинский"/>
      <sheetName val="Нуримановский"/>
      <sheetName val="Салаватский"/>
      <sheetName val="Стерлибашевский"/>
      <sheetName val="Стерлитамакский"/>
      <sheetName val="Татышлинский"/>
      <sheetName val="Туймазинский"/>
      <sheetName val="Уфимский"/>
      <sheetName val="Учалинский"/>
      <sheetName val="Федоровский"/>
      <sheetName val="Хайбуллинский"/>
      <sheetName val="Чекмагушевский"/>
      <sheetName val="Чишминский"/>
      <sheetName val="Шаранский"/>
      <sheetName val="Янаульский"/>
      <sheetName val="Уфа"/>
      <sheetName val="Агидель"/>
      <sheetName val="Кумертау"/>
      <sheetName val="Межгорье"/>
      <sheetName val="Нефтекамск"/>
      <sheetName val="Октябрьский"/>
      <sheetName val="Салават"/>
      <sheetName val="Сибай"/>
      <sheetName val="Стерлитамак"/>
    </sheetNames>
    <sheetDataSet>
      <sheetData sheetId="0"/>
      <sheetData sheetId="1">
        <row r="9">
          <cell r="E9">
            <v>1</v>
          </cell>
        </row>
      </sheetData>
      <sheetData sheetId="2">
        <row r="9">
          <cell r="E9">
            <v>1</v>
          </cell>
        </row>
      </sheetData>
      <sheetData sheetId="3">
        <row r="9">
          <cell r="E9">
            <v>1</v>
          </cell>
        </row>
      </sheetData>
      <sheetData sheetId="4">
        <row r="9">
          <cell r="E9">
            <v>1</v>
          </cell>
        </row>
      </sheetData>
      <sheetData sheetId="5">
        <row r="9">
          <cell r="E9">
            <v>1</v>
          </cell>
        </row>
      </sheetData>
      <sheetData sheetId="6">
        <row r="9">
          <cell r="E9">
            <v>1</v>
          </cell>
        </row>
      </sheetData>
      <sheetData sheetId="7">
        <row r="9">
          <cell r="E9">
            <v>1</v>
          </cell>
        </row>
      </sheetData>
      <sheetData sheetId="8">
        <row r="9">
          <cell r="E9">
            <v>1</v>
          </cell>
        </row>
      </sheetData>
      <sheetData sheetId="9">
        <row r="9">
          <cell r="E9">
            <v>1</v>
          </cell>
        </row>
      </sheetData>
      <sheetData sheetId="10">
        <row r="9">
          <cell r="E9">
            <v>1</v>
          </cell>
        </row>
      </sheetData>
      <sheetData sheetId="11">
        <row r="9">
          <cell r="E9">
            <v>1</v>
          </cell>
        </row>
      </sheetData>
      <sheetData sheetId="12">
        <row r="9">
          <cell r="E9">
            <v>1</v>
          </cell>
        </row>
      </sheetData>
      <sheetData sheetId="13">
        <row r="9">
          <cell r="E9">
            <v>1</v>
          </cell>
        </row>
      </sheetData>
      <sheetData sheetId="14">
        <row r="9">
          <cell r="E9">
            <v>1</v>
          </cell>
        </row>
      </sheetData>
      <sheetData sheetId="15">
        <row r="9">
          <cell r="E9">
            <v>1</v>
          </cell>
        </row>
      </sheetData>
      <sheetData sheetId="16">
        <row r="9">
          <cell r="E9">
            <v>1</v>
          </cell>
        </row>
      </sheetData>
      <sheetData sheetId="17">
        <row r="9">
          <cell r="E9">
            <v>1</v>
          </cell>
        </row>
      </sheetData>
      <sheetData sheetId="18">
        <row r="9">
          <cell r="E9">
            <v>1</v>
          </cell>
        </row>
      </sheetData>
      <sheetData sheetId="19">
        <row r="9">
          <cell r="E9">
            <v>1</v>
          </cell>
        </row>
      </sheetData>
      <sheetData sheetId="20">
        <row r="9">
          <cell r="E9">
            <v>1</v>
          </cell>
        </row>
      </sheetData>
      <sheetData sheetId="21">
        <row r="9">
          <cell r="E9">
            <v>1</v>
          </cell>
        </row>
      </sheetData>
      <sheetData sheetId="22">
        <row r="9">
          <cell r="E9">
            <v>1</v>
          </cell>
        </row>
      </sheetData>
      <sheetData sheetId="23">
        <row r="9">
          <cell r="E9">
            <v>1</v>
          </cell>
        </row>
      </sheetData>
      <sheetData sheetId="24">
        <row r="9">
          <cell r="E9">
            <v>1</v>
          </cell>
        </row>
      </sheetData>
      <sheetData sheetId="25">
        <row r="9">
          <cell r="E9">
            <v>1</v>
          </cell>
        </row>
      </sheetData>
      <sheetData sheetId="26">
        <row r="9">
          <cell r="E9">
            <v>1</v>
          </cell>
        </row>
      </sheetData>
      <sheetData sheetId="27">
        <row r="9">
          <cell r="E9">
            <v>1</v>
          </cell>
        </row>
      </sheetData>
      <sheetData sheetId="28">
        <row r="9">
          <cell r="E9">
            <v>1</v>
          </cell>
        </row>
      </sheetData>
      <sheetData sheetId="29">
        <row r="9">
          <cell r="E9">
            <v>1</v>
          </cell>
        </row>
      </sheetData>
      <sheetData sheetId="30">
        <row r="9">
          <cell r="E9">
            <v>1</v>
          </cell>
        </row>
      </sheetData>
      <sheetData sheetId="31">
        <row r="9">
          <cell r="E9">
            <v>1</v>
          </cell>
        </row>
      </sheetData>
      <sheetData sheetId="32">
        <row r="9">
          <cell r="E9">
            <v>1</v>
          </cell>
        </row>
      </sheetData>
      <sheetData sheetId="33">
        <row r="9">
          <cell r="E9">
            <v>1</v>
          </cell>
        </row>
      </sheetData>
      <sheetData sheetId="34">
        <row r="9">
          <cell r="E9">
            <v>1</v>
          </cell>
        </row>
      </sheetData>
      <sheetData sheetId="35">
        <row r="9">
          <cell r="E9">
            <v>1</v>
          </cell>
        </row>
      </sheetData>
      <sheetData sheetId="36">
        <row r="9">
          <cell r="E9">
            <v>1</v>
          </cell>
        </row>
      </sheetData>
      <sheetData sheetId="37">
        <row r="9">
          <cell r="E9">
            <v>1</v>
          </cell>
        </row>
      </sheetData>
      <sheetData sheetId="38">
        <row r="9">
          <cell r="E9">
            <v>1</v>
          </cell>
        </row>
      </sheetData>
      <sheetData sheetId="39">
        <row r="9">
          <cell r="E9">
            <v>1</v>
          </cell>
        </row>
      </sheetData>
      <sheetData sheetId="40">
        <row r="9">
          <cell r="E9">
            <v>1</v>
          </cell>
        </row>
      </sheetData>
      <sheetData sheetId="41">
        <row r="9">
          <cell r="E9">
            <v>1</v>
          </cell>
        </row>
      </sheetData>
      <sheetData sheetId="42">
        <row r="9">
          <cell r="E9">
            <v>1</v>
          </cell>
        </row>
      </sheetData>
      <sheetData sheetId="43">
        <row r="9">
          <cell r="E9">
            <v>1</v>
          </cell>
        </row>
      </sheetData>
      <sheetData sheetId="44">
        <row r="9">
          <cell r="E9">
            <v>1</v>
          </cell>
        </row>
      </sheetData>
      <sheetData sheetId="45">
        <row r="9">
          <cell r="E9">
            <v>1</v>
          </cell>
        </row>
      </sheetData>
      <sheetData sheetId="46">
        <row r="9">
          <cell r="E9">
            <v>1</v>
          </cell>
        </row>
      </sheetData>
      <sheetData sheetId="47">
        <row r="9">
          <cell r="E9">
            <v>1</v>
          </cell>
        </row>
      </sheetData>
      <sheetData sheetId="48">
        <row r="9">
          <cell r="E9">
            <v>1</v>
          </cell>
        </row>
      </sheetData>
      <sheetData sheetId="49">
        <row r="9">
          <cell r="E9">
            <v>1</v>
          </cell>
        </row>
      </sheetData>
      <sheetData sheetId="50">
        <row r="9">
          <cell r="E9">
            <v>1</v>
          </cell>
        </row>
      </sheetData>
      <sheetData sheetId="51">
        <row r="9">
          <cell r="E9">
            <v>1</v>
          </cell>
        </row>
      </sheetData>
      <sheetData sheetId="52">
        <row r="9">
          <cell r="E9">
            <v>1</v>
          </cell>
        </row>
      </sheetData>
      <sheetData sheetId="53">
        <row r="9">
          <cell r="E9">
            <v>1</v>
          </cell>
        </row>
      </sheetData>
      <sheetData sheetId="54">
        <row r="9">
          <cell r="E9">
            <v>1</v>
          </cell>
        </row>
      </sheetData>
      <sheetData sheetId="55">
        <row r="9">
          <cell r="H9">
            <v>1</v>
          </cell>
        </row>
      </sheetData>
      <sheetData sheetId="56">
        <row r="9">
          <cell r="H9">
            <v>1</v>
          </cell>
        </row>
      </sheetData>
      <sheetData sheetId="57">
        <row r="9">
          <cell r="H9">
            <v>1</v>
          </cell>
        </row>
      </sheetData>
      <sheetData sheetId="58">
        <row r="9">
          <cell r="H9">
            <v>1</v>
          </cell>
        </row>
      </sheetData>
      <sheetData sheetId="59">
        <row r="9">
          <cell r="H9">
            <v>1</v>
          </cell>
        </row>
      </sheetData>
      <sheetData sheetId="60">
        <row r="9">
          <cell r="H9">
            <v>1</v>
          </cell>
        </row>
      </sheetData>
      <sheetData sheetId="61">
        <row r="9">
          <cell r="H9">
            <v>1</v>
          </cell>
        </row>
      </sheetData>
      <sheetData sheetId="62">
        <row r="9">
          <cell r="H9">
            <v>1</v>
          </cell>
        </row>
      </sheetData>
      <sheetData sheetId="63">
        <row r="9">
          <cell r="H9">
            <v>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gasorokinasaratov@mail.ru" TargetMode="External"/></Relationships>
</file>

<file path=xl/worksheets/sheet1.xml><?xml version="1.0" encoding="utf-8"?>
<worksheet xmlns="http://schemas.openxmlformats.org/spreadsheetml/2006/main" xmlns:r="http://schemas.openxmlformats.org/officeDocument/2006/relationships">
  <dimension ref="A1:K244"/>
  <sheetViews>
    <sheetView tabSelected="1" view="pageBreakPreview" topLeftCell="A136" zoomScale="85" zoomScaleSheetLayoutView="85" workbookViewId="0">
      <selection activeCell="E234" sqref="E234"/>
    </sheetView>
  </sheetViews>
  <sheetFormatPr defaultRowHeight="15"/>
  <cols>
    <col min="1" max="1" width="3.5703125" style="1" customWidth="1"/>
    <col min="2" max="2" width="10.28515625" style="2" customWidth="1"/>
    <col min="3" max="3" width="40.5703125" style="1" customWidth="1"/>
    <col min="4" max="8" width="11.42578125" style="1" customWidth="1"/>
    <col min="9" max="9" width="10.42578125" style="1" customWidth="1"/>
    <col min="10" max="10" width="11.42578125" style="1" customWidth="1"/>
    <col min="11" max="11" width="14.140625" style="1" customWidth="1"/>
    <col min="12" max="16384" width="9.140625" style="1"/>
  </cols>
  <sheetData>
    <row r="1" spans="1:11">
      <c r="A1" s="57" t="s">
        <v>442</v>
      </c>
      <c r="B1" s="57"/>
      <c r="C1" s="57"/>
      <c r="D1" s="57"/>
      <c r="E1" s="57"/>
      <c r="F1" s="57"/>
      <c r="G1" s="57"/>
      <c r="H1" s="57"/>
      <c r="I1" s="57"/>
      <c r="J1" s="57"/>
      <c r="K1" s="57"/>
    </row>
    <row r="2" spans="1:11" ht="15.75" customHeight="1">
      <c r="K2" s="50" t="s">
        <v>0</v>
      </c>
    </row>
    <row r="3" spans="1:11" ht="21">
      <c r="B3" s="64" t="s">
        <v>223</v>
      </c>
      <c r="C3" s="64"/>
      <c r="D3" s="64"/>
      <c r="E3" s="64"/>
      <c r="F3" s="64"/>
      <c r="G3" s="64"/>
      <c r="H3" s="64"/>
      <c r="I3" s="64"/>
      <c r="J3" s="64"/>
      <c r="K3" s="64"/>
    </row>
    <row r="4" spans="1:11" ht="18.75">
      <c r="B4" s="3"/>
      <c r="C4" s="4" t="s">
        <v>1</v>
      </c>
      <c r="D4" s="65" t="s">
        <v>447</v>
      </c>
      <c r="E4" s="65"/>
      <c r="F4" s="65"/>
      <c r="G4" s="65"/>
      <c r="H4" s="65"/>
      <c r="I4" s="65"/>
      <c r="J4" s="5"/>
      <c r="K4" s="5"/>
    </row>
    <row r="5" spans="1:11">
      <c r="D5" s="66" t="s">
        <v>2</v>
      </c>
      <c r="E5" s="66"/>
      <c r="F5" s="66"/>
      <c r="G5" s="66"/>
      <c r="H5" s="66"/>
      <c r="I5" s="66"/>
    </row>
    <row r="6" spans="1:11" s="6" customFormat="1" ht="127.5">
      <c r="B6" s="7" t="s">
        <v>3</v>
      </c>
      <c r="C6" s="7" t="s">
        <v>4</v>
      </c>
      <c r="D6" s="7" t="s">
        <v>5</v>
      </c>
      <c r="E6" s="7" t="s">
        <v>6</v>
      </c>
      <c r="F6" s="7" t="s">
        <v>7</v>
      </c>
      <c r="G6" s="7" t="s">
        <v>8</v>
      </c>
      <c r="H6" s="7" t="s">
        <v>9</v>
      </c>
      <c r="I6" s="7" t="s">
        <v>10</v>
      </c>
      <c r="J6" s="7" t="s">
        <v>11</v>
      </c>
      <c r="K6" s="8" t="s">
        <v>443</v>
      </c>
    </row>
    <row r="7" spans="1:11" s="6" customFormat="1" ht="45">
      <c r="B7" s="18" t="s">
        <v>12</v>
      </c>
      <c r="C7" s="9" t="s">
        <v>224</v>
      </c>
      <c r="D7" s="15">
        <f>SUM(E7:J7)</f>
        <v>12</v>
      </c>
      <c r="E7" s="40">
        <v>1</v>
      </c>
      <c r="F7" s="40">
        <v>1</v>
      </c>
      <c r="G7" s="40">
        <v>10</v>
      </c>
      <c r="H7" s="40">
        <v>0</v>
      </c>
      <c r="I7" s="40">
        <v>0</v>
      </c>
      <c r="J7" s="40">
        <v>0</v>
      </c>
      <c r="K7" s="40"/>
    </row>
    <row r="8" spans="1:11" ht="45">
      <c r="B8" s="53" t="s">
        <v>233</v>
      </c>
      <c r="C8" s="9" t="s">
        <v>225</v>
      </c>
      <c r="D8" s="10"/>
      <c r="E8" s="20"/>
      <c r="F8" s="20"/>
      <c r="G8" s="20"/>
      <c r="H8" s="20"/>
      <c r="I8" s="20"/>
      <c r="J8" s="20"/>
      <c r="K8" s="20"/>
    </row>
    <row r="9" spans="1:11" ht="135">
      <c r="B9" s="54" t="s">
        <v>234</v>
      </c>
      <c r="C9" s="51" t="s">
        <v>226</v>
      </c>
      <c r="D9" s="15">
        <f t="shared" ref="D9:D20" si="0">SUM(E9:J9)</f>
        <v>2</v>
      </c>
      <c r="E9" s="19">
        <v>1</v>
      </c>
      <c r="F9" s="19">
        <v>1</v>
      </c>
      <c r="G9" s="19">
        <v>0</v>
      </c>
      <c r="H9" s="19"/>
      <c r="I9" s="19"/>
      <c r="J9" s="19"/>
      <c r="K9" s="19"/>
    </row>
    <row r="10" spans="1:11" ht="60">
      <c r="B10" s="54" t="s">
        <v>235</v>
      </c>
      <c r="C10" s="12" t="s">
        <v>23</v>
      </c>
      <c r="D10" s="15">
        <f t="shared" si="0"/>
        <v>0</v>
      </c>
      <c r="E10" s="19"/>
      <c r="F10" s="19"/>
      <c r="G10" s="19"/>
      <c r="H10" s="19"/>
      <c r="I10" s="19"/>
      <c r="J10" s="19"/>
      <c r="K10" s="19"/>
    </row>
    <row r="11" spans="1:11" ht="30">
      <c r="B11" s="54" t="s">
        <v>236</v>
      </c>
      <c r="C11" s="12" t="s">
        <v>24</v>
      </c>
      <c r="D11" s="15">
        <f t="shared" si="0"/>
        <v>1</v>
      </c>
      <c r="E11" s="19">
        <v>1</v>
      </c>
      <c r="F11" s="19">
        <v>0</v>
      </c>
      <c r="G11" s="19">
        <v>0</v>
      </c>
      <c r="H11" s="19"/>
      <c r="I11" s="19"/>
      <c r="J11" s="19"/>
      <c r="K11" s="19"/>
    </row>
    <row r="12" spans="1:11" ht="30">
      <c r="B12" s="54" t="s">
        <v>237</v>
      </c>
      <c r="C12" s="12" t="s">
        <v>25</v>
      </c>
      <c r="D12" s="15">
        <f t="shared" si="0"/>
        <v>1</v>
      </c>
      <c r="E12" s="19">
        <v>0</v>
      </c>
      <c r="F12" s="19">
        <v>1</v>
      </c>
      <c r="G12" s="19">
        <v>0</v>
      </c>
      <c r="H12" s="19"/>
      <c r="I12" s="19"/>
      <c r="J12" s="19"/>
      <c r="K12" s="19"/>
    </row>
    <row r="13" spans="1:11" ht="90">
      <c r="B13" s="54" t="s">
        <v>238</v>
      </c>
      <c r="C13" s="12" t="s">
        <v>26</v>
      </c>
      <c r="D13" s="15">
        <f t="shared" si="0"/>
        <v>0</v>
      </c>
      <c r="E13" s="19"/>
      <c r="F13" s="19"/>
      <c r="G13" s="19"/>
      <c r="H13" s="19"/>
      <c r="I13" s="19"/>
      <c r="J13" s="19"/>
      <c r="K13" s="19"/>
    </row>
    <row r="14" spans="1:11" ht="30">
      <c r="B14" s="54" t="s">
        <v>239</v>
      </c>
      <c r="C14" s="12" t="s">
        <v>27</v>
      </c>
      <c r="D14" s="15">
        <f t="shared" si="0"/>
        <v>0</v>
      </c>
      <c r="E14" s="34"/>
      <c r="F14" s="20"/>
      <c r="G14" s="20"/>
      <c r="H14" s="20"/>
      <c r="I14" s="20"/>
      <c r="J14" s="21"/>
      <c r="K14" s="35"/>
    </row>
    <row r="15" spans="1:11" ht="60">
      <c r="B15" s="54" t="s">
        <v>240</v>
      </c>
      <c r="C15" s="12" t="s">
        <v>28</v>
      </c>
      <c r="D15" s="15">
        <f t="shared" si="0"/>
        <v>0</v>
      </c>
      <c r="E15" s="19">
        <v>0</v>
      </c>
      <c r="F15" s="19">
        <v>0</v>
      </c>
      <c r="G15" s="19">
        <v>0</v>
      </c>
      <c r="H15" s="19"/>
      <c r="I15" s="19"/>
      <c r="J15" s="19"/>
      <c r="K15" s="19"/>
    </row>
    <row r="16" spans="1:11" ht="30">
      <c r="B16" s="54" t="s">
        <v>241</v>
      </c>
      <c r="C16" s="12" t="s">
        <v>29</v>
      </c>
      <c r="D16" s="15">
        <f t="shared" si="0"/>
        <v>0</v>
      </c>
      <c r="E16" s="19">
        <v>0</v>
      </c>
      <c r="F16" s="19">
        <v>0</v>
      </c>
      <c r="G16" s="19">
        <v>0</v>
      </c>
      <c r="H16" s="19"/>
      <c r="I16" s="19"/>
      <c r="J16" s="19"/>
      <c r="K16" s="19"/>
    </row>
    <row r="17" spans="2:11" ht="45">
      <c r="B17" s="54" t="s">
        <v>242</v>
      </c>
      <c r="C17" s="12" t="s">
        <v>30</v>
      </c>
      <c r="D17" s="15">
        <f t="shared" si="0"/>
        <v>1</v>
      </c>
      <c r="E17" s="19">
        <v>1</v>
      </c>
      <c r="F17" s="19">
        <v>0</v>
      </c>
      <c r="G17" s="19">
        <v>0</v>
      </c>
      <c r="H17" s="19"/>
      <c r="I17" s="19"/>
      <c r="J17" s="19"/>
      <c r="K17" s="19"/>
    </row>
    <row r="18" spans="2:11" ht="30">
      <c r="B18" s="54" t="s">
        <v>243</v>
      </c>
      <c r="C18" s="12" t="s">
        <v>31</v>
      </c>
      <c r="D18" s="15">
        <f t="shared" si="0"/>
        <v>0</v>
      </c>
      <c r="E18" s="19">
        <v>0</v>
      </c>
      <c r="F18" s="19">
        <v>0</v>
      </c>
      <c r="G18" s="19">
        <v>0</v>
      </c>
      <c r="H18" s="19"/>
      <c r="I18" s="19"/>
      <c r="J18" s="19"/>
      <c r="K18" s="19"/>
    </row>
    <row r="19" spans="2:11" ht="30">
      <c r="B19" s="54" t="s">
        <v>244</v>
      </c>
      <c r="C19" s="12" t="s">
        <v>32</v>
      </c>
      <c r="D19" s="15">
        <f t="shared" si="0"/>
        <v>0</v>
      </c>
      <c r="E19" s="19">
        <v>0</v>
      </c>
      <c r="F19" s="19">
        <v>0</v>
      </c>
      <c r="G19" s="19">
        <v>0</v>
      </c>
      <c r="H19" s="19"/>
      <c r="I19" s="19"/>
      <c r="J19" s="19"/>
      <c r="K19" s="19"/>
    </row>
    <row r="20" spans="2:11">
      <c r="B20" s="54" t="s">
        <v>245</v>
      </c>
      <c r="C20" s="12" t="s">
        <v>33</v>
      </c>
      <c r="D20" s="15">
        <f t="shared" si="0"/>
        <v>0</v>
      </c>
      <c r="E20" s="19">
        <v>0</v>
      </c>
      <c r="F20" s="19">
        <v>0</v>
      </c>
      <c r="G20" s="19">
        <v>0</v>
      </c>
      <c r="H20" s="19"/>
      <c r="I20" s="19"/>
      <c r="J20" s="19"/>
      <c r="K20" s="19"/>
    </row>
    <row r="21" spans="2:11" ht="90">
      <c r="B21" s="54" t="s">
        <v>246</v>
      </c>
      <c r="C21" s="12" t="s">
        <v>34</v>
      </c>
      <c r="D21" s="15">
        <f t="shared" ref="D21:D47" si="1">SUM(E21:J21)</f>
        <v>1</v>
      </c>
      <c r="E21" s="19">
        <v>1</v>
      </c>
      <c r="F21" s="19">
        <v>0</v>
      </c>
      <c r="G21" s="19">
        <v>0</v>
      </c>
      <c r="H21" s="19"/>
      <c r="I21" s="19"/>
      <c r="J21" s="19"/>
      <c r="K21" s="19"/>
    </row>
    <row r="22" spans="2:11" ht="60">
      <c r="B22" s="54" t="s">
        <v>247</v>
      </c>
      <c r="C22" s="12" t="s">
        <v>35</v>
      </c>
      <c r="D22" s="15">
        <f t="shared" si="1"/>
        <v>8</v>
      </c>
      <c r="E22" s="19">
        <v>8</v>
      </c>
      <c r="F22" s="19">
        <v>0</v>
      </c>
      <c r="G22" s="19">
        <v>0</v>
      </c>
      <c r="H22" s="19"/>
      <c r="I22" s="19"/>
      <c r="J22" s="19"/>
      <c r="K22" s="19"/>
    </row>
    <row r="23" spans="2:11" ht="60">
      <c r="B23" s="54" t="s">
        <v>248</v>
      </c>
      <c r="C23" s="12" t="s">
        <v>36</v>
      </c>
      <c r="D23" s="15">
        <f t="shared" si="1"/>
        <v>1</v>
      </c>
      <c r="E23" s="19">
        <v>1</v>
      </c>
      <c r="F23" s="19">
        <v>0</v>
      </c>
      <c r="G23" s="19">
        <v>0</v>
      </c>
      <c r="H23" s="19"/>
      <c r="I23" s="19"/>
      <c r="J23" s="19"/>
      <c r="K23" s="19"/>
    </row>
    <row r="24" spans="2:11" ht="75">
      <c r="B24" s="54" t="s">
        <v>249</v>
      </c>
      <c r="C24" s="12" t="s">
        <v>37</v>
      </c>
      <c r="D24" s="15">
        <f t="shared" si="1"/>
        <v>1</v>
      </c>
      <c r="E24" s="19">
        <v>1</v>
      </c>
      <c r="F24" s="19">
        <v>0</v>
      </c>
      <c r="G24" s="19">
        <v>0</v>
      </c>
      <c r="H24" s="19"/>
      <c r="I24" s="19"/>
      <c r="J24" s="19"/>
      <c r="K24" s="19"/>
    </row>
    <row r="25" spans="2:11">
      <c r="B25" s="54" t="s">
        <v>250</v>
      </c>
      <c r="C25" s="12" t="s">
        <v>33</v>
      </c>
      <c r="D25" s="15">
        <f t="shared" si="1"/>
        <v>1</v>
      </c>
      <c r="E25" s="19">
        <v>1</v>
      </c>
      <c r="F25" s="19">
        <v>0</v>
      </c>
      <c r="G25" s="19">
        <v>0</v>
      </c>
      <c r="H25" s="19"/>
      <c r="I25" s="19"/>
      <c r="J25" s="19"/>
      <c r="K25" s="19"/>
    </row>
    <row r="26" spans="2:11" ht="75">
      <c r="B26" s="54" t="s">
        <v>251</v>
      </c>
      <c r="C26" s="51" t="s">
        <v>227</v>
      </c>
      <c r="D26" s="15">
        <f t="shared" si="1"/>
        <v>0</v>
      </c>
      <c r="E26" s="19">
        <v>0</v>
      </c>
      <c r="F26" s="19">
        <v>0</v>
      </c>
      <c r="G26" s="19">
        <v>0</v>
      </c>
      <c r="H26" s="19"/>
      <c r="I26" s="19"/>
      <c r="J26" s="19"/>
      <c r="K26" s="19"/>
    </row>
    <row r="27" spans="2:11" ht="135">
      <c r="B27" s="54" t="s">
        <v>252</v>
      </c>
      <c r="C27" s="51" t="s">
        <v>228</v>
      </c>
      <c r="D27" s="15">
        <f t="shared" si="1"/>
        <v>0</v>
      </c>
      <c r="E27" s="19">
        <v>0</v>
      </c>
      <c r="F27" s="19">
        <v>0</v>
      </c>
      <c r="G27" s="19">
        <v>0</v>
      </c>
      <c r="H27" s="19"/>
      <c r="I27" s="19"/>
      <c r="J27" s="19"/>
      <c r="K27" s="19"/>
    </row>
    <row r="28" spans="2:11" ht="60">
      <c r="B28" s="54" t="s">
        <v>253</v>
      </c>
      <c r="C28" s="12" t="s">
        <v>38</v>
      </c>
      <c r="D28" s="15">
        <f t="shared" si="1"/>
        <v>0</v>
      </c>
      <c r="E28" s="19">
        <v>0</v>
      </c>
      <c r="F28" s="19">
        <v>0</v>
      </c>
      <c r="G28" s="19">
        <v>0</v>
      </c>
      <c r="H28" s="19"/>
      <c r="I28" s="19"/>
      <c r="J28" s="19"/>
      <c r="K28" s="19"/>
    </row>
    <row r="29" spans="2:11" ht="60">
      <c r="B29" s="54" t="s">
        <v>254</v>
      </c>
      <c r="C29" s="12" t="s">
        <v>39</v>
      </c>
      <c r="D29" s="15">
        <f t="shared" si="1"/>
        <v>0</v>
      </c>
      <c r="E29" s="19">
        <v>0</v>
      </c>
      <c r="F29" s="19">
        <v>0</v>
      </c>
      <c r="G29" s="19">
        <v>0</v>
      </c>
      <c r="H29" s="19"/>
      <c r="I29" s="19"/>
      <c r="J29" s="19"/>
      <c r="K29" s="19"/>
    </row>
    <row r="30" spans="2:11" ht="105">
      <c r="B30" s="54" t="s">
        <v>255</v>
      </c>
      <c r="C30" s="51" t="s">
        <v>229</v>
      </c>
      <c r="D30" s="15">
        <f t="shared" si="1"/>
        <v>1</v>
      </c>
      <c r="E30" s="22"/>
      <c r="F30" s="24"/>
      <c r="G30" s="17">
        <f t="shared" ref="G30" si="2">SUM(G31:G33)</f>
        <v>1</v>
      </c>
      <c r="H30" s="22"/>
      <c r="I30" s="24"/>
      <c r="J30" s="17">
        <f t="shared" ref="J30" si="3">SUM(J31:J33)</f>
        <v>0</v>
      </c>
      <c r="K30" s="24"/>
    </row>
    <row r="31" spans="2:11" ht="30">
      <c r="B31" s="54" t="s">
        <v>256</v>
      </c>
      <c r="C31" s="12" t="s">
        <v>56</v>
      </c>
      <c r="D31" s="15">
        <f t="shared" si="1"/>
        <v>1</v>
      </c>
      <c r="E31" s="25"/>
      <c r="F31" s="27"/>
      <c r="G31" s="19">
        <v>1</v>
      </c>
      <c r="H31" s="25"/>
      <c r="I31" s="27"/>
      <c r="J31" s="19"/>
      <c r="K31" s="27"/>
    </row>
    <row r="32" spans="2:11" ht="30">
      <c r="B32" s="54" t="s">
        <v>257</v>
      </c>
      <c r="C32" s="12" t="s">
        <v>58</v>
      </c>
      <c r="D32" s="15">
        <f t="shared" si="1"/>
        <v>0</v>
      </c>
      <c r="E32" s="25"/>
      <c r="F32" s="27"/>
      <c r="G32" s="19">
        <v>0</v>
      </c>
      <c r="H32" s="25"/>
      <c r="I32" s="27"/>
      <c r="J32" s="19"/>
      <c r="K32" s="27"/>
    </row>
    <row r="33" spans="2:11" ht="45">
      <c r="B33" s="54" t="s">
        <v>258</v>
      </c>
      <c r="C33" s="12" t="s">
        <v>40</v>
      </c>
      <c r="D33" s="15">
        <f t="shared" si="1"/>
        <v>0</v>
      </c>
      <c r="E33" s="28"/>
      <c r="F33" s="30"/>
      <c r="G33" s="19">
        <v>0</v>
      </c>
      <c r="H33" s="28"/>
      <c r="I33" s="30"/>
      <c r="J33" s="35"/>
      <c r="K33" s="30"/>
    </row>
    <row r="34" spans="2:11" ht="105">
      <c r="B34" s="54" t="s">
        <v>259</v>
      </c>
      <c r="C34" s="12" t="s">
        <v>61</v>
      </c>
      <c r="D34" s="15">
        <f t="shared" si="1"/>
        <v>11</v>
      </c>
      <c r="E34" s="17">
        <f t="shared" ref="E34:G34" si="4">SUM(E35:E39)</f>
        <v>0</v>
      </c>
      <c r="F34" s="17">
        <f t="shared" si="4"/>
        <v>1</v>
      </c>
      <c r="G34" s="17">
        <f t="shared" si="4"/>
        <v>10</v>
      </c>
      <c r="H34" s="36" t="s">
        <v>41</v>
      </c>
      <c r="I34" s="23"/>
      <c r="J34" s="23"/>
      <c r="K34" s="24"/>
    </row>
    <row r="35" spans="2:11" ht="30">
      <c r="B35" s="54" t="s">
        <v>260</v>
      </c>
      <c r="C35" s="12" t="s">
        <v>42</v>
      </c>
      <c r="D35" s="15">
        <f t="shared" si="1"/>
        <v>10</v>
      </c>
      <c r="E35" s="37"/>
      <c r="F35" s="19"/>
      <c r="G35" s="19">
        <v>10</v>
      </c>
      <c r="H35" s="25"/>
      <c r="I35" s="31"/>
      <c r="J35" s="31"/>
      <c r="K35" s="27"/>
    </row>
    <row r="36" spans="2:11" ht="30">
      <c r="B36" s="54" t="s">
        <v>261</v>
      </c>
      <c r="C36" s="12" t="s">
        <v>43</v>
      </c>
      <c r="D36" s="15">
        <f t="shared" si="1"/>
        <v>1</v>
      </c>
      <c r="E36" s="38"/>
      <c r="F36" s="19">
        <v>1</v>
      </c>
      <c r="G36" s="19"/>
      <c r="H36" s="25"/>
      <c r="I36" s="31"/>
      <c r="J36" s="31"/>
      <c r="K36" s="27"/>
    </row>
    <row r="37" spans="2:11" ht="30">
      <c r="B37" s="54" t="s">
        <v>262</v>
      </c>
      <c r="C37" s="12" t="s">
        <v>44</v>
      </c>
      <c r="D37" s="15">
        <f t="shared" si="1"/>
        <v>0</v>
      </c>
      <c r="E37" s="38"/>
      <c r="F37" s="19"/>
      <c r="G37" s="19"/>
      <c r="H37" s="25"/>
      <c r="I37" s="31"/>
      <c r="J37" s="31"/>
      <c r="K37" s="27"/>
    </row>
    <row r="38" spans="2:11" ht="45">
      <c r="B38" s="54" t="s">
        <v>263</v>
      </c>
      <c r="C38" s="12" t="s">
        <v>45</v>
      </c>
      <c r="D38" s="15">
        <f t="shared" si="1"/>
        <v>0</v>
      </c>
      <c r="E38" s="38"/>
      <c r="F38" s="19"/>
      <c r="G38" s="19"/>
      <c r="H38" s="25"/>
      <c r="I38" s="31"/>
      <c r="J38" s="31"/>
      <c r="K38" s="27"/>
    </row>
    <row r="39" spans="2:11" ht="30">
      <c r="B39" s="54" t="s">
        <v>265</v>
      </c>
      <c r="C39" s="12" t="s">
        <v>46</v>
      </c>
      <c r="D39" s="15">
        <f t="shared" si="1"/>
        <v>0</v>
      </c>
      <c r="E39" s="38"/>
      <c r="F39" s="19"/>
      <c r="G39" s="19"/>
      <c r="H39" s="25"/>
      <c r="I39" s="31"/>
      <c r="J39" s="31"/>
      <c r="K39" s="27"/>
    </row>
    <row r="40" spans="2:11" ht="45">
      <c r="B40" s="54" t="s">
        <v>264</v>
      </c>
      <c r="C40" s="12" t="s">
        <v>47</v>
      </c>
      <c r="D40" s="15">
        <f t="shared" si="1"/>
        <v>11</v>
      </c>
      <c r="E40" s="38"/>
      <c r="F40" s="19">
        <v>1</v>
      </c>
      <c r="G40" s="19">
        <v>10</v>
      </c>
      <c r="H40" s="25"/>
      <c r="I40" s="31"/>
      <c r="J40" s="31"/>
      <c r="K40" s="27"/>
    </row>
    <row r="41" spans="2:11" ht="45">
      <c r="B41" s="54" t="s">
        <v>266</v>
      </c>
      <c r="C41" s="12" t="s">
        <v>48</v>
      </c>
      <c r="D41" s="15">
        <f t="shared" si="1"/>
        <v>0</v>
      </c>
      <c r="E41" s="38"/>
      <c r="F41" s="19"/>
      <c r="G41" s="19"/>
      <c r="H41" s="25"/>
      <c r="I41" s="31"/>
      <c r="J41" s="31"/>
      <c r="K41" s="27"/>
    </row>
    <row r="42" spans="2:11" ht="30">
      <c r="B42" s="54" t="s">
        <v>267</v>
      </c>
      <c r="C42" s="12" t="s">
        <v>49</v>
      </c>
      <c r="D42" s="15">
        <f t="shared" si="1"/>
        <v>0</v>
      </c>
      <c r="E42" s="38"/>
      <c r="F42" s="19"/>
      <c r="G42" s="19"/>
      <c r="H42" s="28"/>
      <c r="I42" s="29"/>
      <c r="J42" s="29"/>
      <c r="K42" s="30"/>
    </row>
    <row r="43" spans="2:11" ht="30">
      <c r="B43" s="54" t="s">
        <v>268</v>
      </c>
      <c r="C43" s="12" t="s">
        <v>50</v>
      </c>
      <c r="D43" s="15">
        <f t="shared" si="1"/>
        <v>11</v>
      </c>
      <c r="E43" s="33"/>
      <c r="F43" s="19">
        <v>1</v>
      </c>
      <c r="G43" s="19">
        <v>10</v>
      </c>
      <c r="H43" s="28"/>
      <c r="I43" s="29"/>
      <c r="J43" s="29"/>
      <c r="K43" s="30"/>
    </row>
    <row r="44" spans="2:11" ht="120">
      <c r="B44" s="54" t="s">
        <v>269</v>
      </c>
      <c r="C44" s="12" t="s">
        <v>65</v>
      </c>
      <c r="D44" s="15">
        <f t="shared" si="1"/>
        <v>0</v>
      </c>
      <c r="E44" s="19"/>
      <c r="F44" s="22"/>
      <c r="G44" s="24"/>
      <c r="H44" s="22"/>
      <c r="I44" s="23"/>
      <c r="J44" s="23"/>
      <c r="K44" s="24"/>
    </row>
    <row r="45" spans="2:11" ht="135">
      <c r="B45" s="54" t="s">
        <v>270</v>
      </c>
      <c r="C45" s="12" t="s">
        <v>66</v>
      </c>
      <c r="D45" s="15">
        <f t="shared" si="1"/>
        <v>0</v>
      </c>
      <c r="E45" s="19"/>
      <c r="F45" s="28"/>
      <c r="G45" s="30"/>
      <c r="H45" s="28"/>
      <c r="I45" s="29"/>
      <c r="J45" s="29"/>
      <c r="K45" s="30"/>
    </row>
    <row r="46" spans="2:11" ht="105">
      <c r="B46" s="54" t="s">
        <v>271</v>
      </c>
      <c r="C46" s="12" t="s">
        <v>67</v>
      </c>
      <c r="D46" s="15">
        <f t="shared" si="1"/>
        <v>0</v>
      </c>
      <c r="E46" s="19"/>
      <c r="F46" s="19"/>
      <c r="G46" s="19"/>
      <c r="H46" s="39"/>
      <c r="I46" s="20"/>
      <c r="J46" s="20"/>
      <c r="K46" s="21"/>
    </row>
    <row r="47" spans="2:11" ht="120">
      <c r="B47" s="54" t="s">
        <v>272</v>
      </c>
      <c r="C47" s="12" t="s">
        <v>51</v>
      </c>
      <c r="D47" s="15">
        <f t="shared" si="1"/>
        <v>0</v>
      </c>
      <c r="E47" s="19"/>
      <c r="F47" s="19"/>
      <c r="G47" s="19"/>
      <c r="H47" s="19"/>
      <c r="I47" s="19"/>
      <c r="J47" s="19"/>
      <c r="K47" s="19"/>
    </row>
    <row r="48" spans="2:11" ht="30">
      <c r="B48" s="53" t="s">
        <v>273</v>
      </c>
      <c r="C48" s="9" t="s">
        <v>68</v>
      </c>
      <c r="D48" s="10"/>
      <c r="E48" s="20"/>
      <c r="F48" s="20"/>
      <c r="G48" s="20"/>
      <c r="H48" s="20"/>
      <c r="I48" s="20"/>
      <c r="J48" s="20"/>
      <c r="K48" s="20"/>
    </row>
    <row r="49" spans="2:11" ht="60">
      <c r="B49" s="54" t="s">
        <v>274</v>
      </c>
      <c r="C49" s="12" t="s">
        <v>69</v>
      </c>
      <c r="D49" s="10"/>
      <c r="E49" s="11"/>
      <c r="F49" s="11"/>
      <c r="G49" s="11"/>
      <c r="H49" s="11"/>
      <c r="I49" s="11"/>
      <c r="J49" s="11"/>
      <c r="K49" s="11"/>
    </row>
    <row r="50" spans="2:11" ht="30">
      <c r="B50" s="54" t="s">
        <v>275</v>
      </c>
      <c r="C50" s="12" t="s">
        <v>70</v>
      </c>
      <c r="D50" s="15">
        <f t="shared" ref="D50:D87" si="5">SUM(E50:J50)</f>
        <v>1</v>
      </c>
      <c r="E50" s="17">
        <f>SUM(E51:E54)</f>
        <v>1</v>
      </c>
      <c r="F50" s="36"/>
      <c r="G50" s="23"/>
      <c r="H50" s="24"/>
      <c r="I50" s="17">
        <f>SUM(I51:I54)</f>
        <v>0</v>
      </c>
      <c r="J50" s="36"/>
      <c r="K50" s="24"/>
    </row>
    <row r="51" spans="2:11" ht="45">
      <c r="B51" s="54" t="s">
        <v>276</v>
      </c>
      <c r="C51" s="12" t="s">
        <v>71</v>
      </c>
      <c r="D51" s="15">
        <f t="shared" si="5"/>
        <v>0</v>
      </c>
      <c r="E51" s="40"/>
      <c r="F51" s="25"/>
      <c r="G51" s="31"/>
      <c r="H51" s="27"/>
      <c r="I51" s="40"/>
      <c r="J51" s="25"/>
      <c r="K51" s="27"/>
    </row>
    <row r="52" spans="2:11" ht="30">
      <c r="B52" s="54" t="s">
        <v>277</v>
      </c>
      <c r="C52" s="12" t="s">
        <v>72</v>
      </c>
      <c r="D52" s="15">
        <f t="shared" si="5"/>
        <v>1</v>
      </c>
      <c r="E52" s="40">
        <v>1</v>
      </c>
      <c r="F52" s="25"/>
      <c r="G52" s="31"/>
      <c r="H52" s="27"/>
      <c r="I52" s="40"/>
      <c r="J52" s="25"/>
      <c r="K52" s="27"/>
    </row>
    <row r="53" spans="2:11" ht="60">
      <c r="B53" s="54" t="s">
        <v>278</v>
      </c>
      <c r="C53" s="12" t="s">
        <v>73</v>
      </c>
      <c r="D53" s="15">
        <f t="shared" si="5"/>
        <v>0</v>
      </c>
      <c r="E53" s="40"/>
      <c r="F53" s="25"/>
      <c r="G53" s="31"/>
      <c r="H53" s="27"/>
      <c r="I53" s="40"/>
      <c r="J53" s="25"/>
      <c r="K53" s="27"/>
    </row>
    <row r="54" spans="2:11" ht="45" customHeight="1">
      <c r="B54" s="54" t="s">
        <v>279</v>
      </c>
      <c r="C54" s="12" t="s">
        <v>74</v>
      </c>
      <c r="D54" s="15">
        <f t="shared" si="5"/>
        <v>0</v>
      </c>
      <c r="E54" s="40"/>
      <c r="F54" s="25"/>
      <c r="G54" s="26"/>
      <c r="H54" s="27"/>
      <c r="I54" s="40"/>
      <c r="J54" s="25"/>
      <c r="K54" s="27"/>
    </row>
    <row r="55" spans="2:11" ht="30">
      <c r="B55" s="54" t="s">
        <v>280</v>
      </c>
      <c r="C55" s="12" t="s">
        <v>75</v>
      </c>
      <c r="D55" s="15">
        <f t="shared" si="5"/>
        <v>1</v>
      </c>
      <c r="E55" s="17">
        <f>SUM(E56:E57)</f>
        <v>1</v>
      </c>
      <c r="F55" s="25"/>
      <c r="G55" s="31"/>
      <c r="H55" s="27"/>
      <c r="I55" s="17">
        <f>SUM(I56:I57)</f>
        <v>0</v>
      </c>
      <c r="J55" s="25"/>
      <c r="K55" s="27"/>
    </row>
    <row r="56" spans="2:11">
      <c r="B56" s="54" t="s">
        <v>281</v>
      </c>
      <c r="C56" s="12" t="s">
        <v>76</v>
      </c>
      <c r="D56" s="15">
        <f t="shared" si="5"/>
        <v>0</v>
      </c>
      <c r="E56" s="19"/>
      <c r="F56" s="25"/>
      <c r="G56" s="31"/>
      <c r="H56" s="27"/>
      <c r="I56" s="19"/>
      <c r="J56" s="25"/>
      <c r="K56" s="27"/>
    </row>
    <row r="57" spans="2:11">
      <c r="B57" s="54" t="s">
        <v>282</v>
      </c>
      <c r="C57" s="12" t="s">
        <v>77</v>
      </c>
      <c r="D57" s="15">
        <f t="shared" si="5"/>
        <v>1</v>
      </c>
      <c r="E57" s="19">
        <v>1</v>
      </c>
      <c r="F57" s="28"/>
      <c r="G57" s="29"/>
      <c r="H57" s="30"/>
      <c r="I57" s="19"/>
      <c r="J57" s="28"/>
      <c r="K57" s="30"/>
    </row>
    <row r="58" spans="2:11" ht="60">
      <c r="B58" s="54" t="s">
        <v>283</v>
      </c>
      <c r="C58" s="12" t="s">
        <v>78</v>
      </c>
      <c r="D58" s="15">
        <f t="shared" si="5"/>
        <v>0</v>
      </c>
      <c r="E58" s="15"/>
      <c r="F58" s="19"/>
      <c r="G58" s="19"/>
      <c r="H58" s="39"/>
      <c r="I58" s="20"/>
      <c r="J58" s="20"/>
      <c r="K58" s="21"/>
    </row>
    <row r="59" spans="2:11" ht="45">
      <c r="B59" s="54" t="s">
        <v>284</v>
      </c>
      <c r="C59" s="12" t="s">
        <v>79</v>
      </c>
      <c r="D59" s="15">
        <f t="shared" si="5"/>
        <v>12</v>
      </c>
      <c r="E59" s="40">
        <v>1</v>
      </c>
      <c r="F59" s="40">
        <v>1</v>
      </c>
      <c r="G59" s="40">
        <v>10</v>
      </c>
      <c r="H59" s="40"/>
      <c r="I59" s="40"/>
      <c r="J59" s="40"/>
      <c r="K59" s="40"/>
    </row>
    <row r="60" spans="2:11" ht="105">
      <c r="B60" s="54" t="s">
        <v>285</v>
      </c>
      <c r="C60" s="12" t="s">
        <v>80</v>
      </c>
      <c r="D60" s="15">
        <f t="shared" si="5"/>
        <v>12</v>
      </c>
      <c r="E60" s="17">
        <f t="shared" ref="E60:K60" si="6">SUM(E61:E69)</f>
        <v>1</v>
      </c>
      <c r="F60" s="17">
        <f t="shared" si="6"/>
        <v>1</v>
      </c>
      <c r="G60" s="17">
        <f t="shared" si="6"/>
        <v>10</v>
      </c>
      <c r="H60" s="17">
        <f t="shared" si="6"/>
        <v>0</v>
      </c>
      <c r="I60" s="17">
        <f t="shared" si="6"/>
        <v>0</v>
      </c>
      <c r="J60" s="17">
        <f t="shared" si="6"/>
        <v>0</v>
      </c>
      <c r="K60" s="17">
        <f t="shared" si="6"/>
        <v>0</v>
      </c>
    </row>
    <row r="61" spans="2:11">
      <c r="B61" s="54" t="s">
        <v>286</v>
      </c>
      <c r="C61" s="12" t="s">
        <v>81</v>
      </c>
      <c r="D61" s="15">
        <f t="shared" si="5"/>
        <v>1</v>
      </c>
      <c r="E61" s="32"/>
      <c r="F61" s="19"/>
      <c r="G61" s="19">
        <v>1</v>
      </c>
      <c r="H61" s="19"/>
      <c r="I61" s="19"/>
      <c r="J61" s="19"/>
      <c r="K61" s="16"/>
    </row>
    <row r="62" spans="2:11">
      <c r="B62" s="54" t="s">
        <v>287</v>
      </c>
      <c r="C62" s="12" t="s">
        <v>82</v>
      </c>
      <c r="D62" s="15">
        <f t="shared" si="5"/>
        <v>10</v>
      </c>
      <c r="E62" s="33"/>
      <c r="F62" s="19">
        <v>1</v>
      </c>
      <c r="G62" s="19">
        <v>9</v>
      </c>
      <c r="H62" s="19"/>
      <c r="I62" s="19"/>
      <c r="J62" s="19"/>
      <c r="K62" s="19"/>
    </row>
    <row r="63" spans="2:11">
      <c r="B63" s="54" t="s">
        <v>288</v>
      </c>
      <c r="C63" s="12" t="s">
        <v>83</v>
      </c>
      <c r="D63" s="15">
        <f t="shared" si="5"/>
        <v>0</v>
      </c>
      <c r="E63" s="19"/>
      <c r="F63" s="19"/>
      <c r="G63" s="19"/>
      <c r="H63" s="19"/>
      <c r="I63" s="19"/>
      <c r="J63" s="19"/>
      <c r="K63" s="19"/>
    </row>
    <row r="64" spans="2:11">
      <c r="B64" s="54" t="s">
        <v>289</v>
      </c>
      <c r="C64" s="12" t="s">
        <v>84</v>
      </c>
      <c r="D64" s="15">
        <f t="shared" si="5"/>
        <v>1</v>
      </c>
      <c r="E64" s="19">
        <v>1</v>
      </c>
      <c r="F64" s="19"/>
      <c r="G64" s="19"/>
      <c r="H64" s="19"/>
      <c r="I64" s="19"/>
      <c r="J64" s="19"/>
      <c r="K64" s="19"/>
    </row>
    <row r="65" spans="2:11">
      <c r="B65" s="54" t="s">
        <v>290</v>
      </c>
      <c r="C65" s="12" t="s">
        <v>85</v>
      </c>
      <c r="D65" s="15">
        <f t="shared" si="5"/>
        <v>0</v>
      </c>
      <c r="E65" s="19"/>
      <c r="F65" s="19"/>
      <c r="G65" s="19"/>
      <c r="H65" s="19"/>
      <c r="I65" s="19"/>
      <c r="J65" s="19"/>
      <c r="K65" s="19"/>
    </row>
    <row r="66" spans="2:11">
      <c r="B66" s="54" t="s">
        <v>291</v>
      </c>
      <c r="C66" s="12" t="s">
        <v>86</v>
      </c>
      <c r="D66" s="15">
        <f t="shared" si="5"/>
        <v>0</v>
      </c>
      <c r="E66" s="19"/>
      <c r="F66" s="19"/>
      <c r="G66" s="19"/>
      <c r="H66" s="19"/>
      <c r="I66" s="19"/>
      <c r="J66" s="19"/>
      <c r="K66" s="19"/>
    </row>
    <row r="67" spans="2:11">
      <c r="B67" s="54" t="s">
        <v>292</v>
      </c>
      <c r="C67" s="12" t="s">
        <v>87</v>
      </c>
      <c r="D67" s="15">
        <f t="shared" si="5"/>
        <v>0</v>
      </c>
      <c r="E67" s="19"/>
      <c r="F67" s="19"/>
      <c r="G67" s="19"/>
      <c r="H67" s="19"/>
      <c r="I67" s="19"/>
      <c r="J67" s="19"/>
      <c r="K67" s="19"/>
    </row>
    <row r="68" spans="2:11">
      <c r="B68" s="54" t="s">
        <v>293</v>
      </c>
      <c r="C68" s="12" t="s">
        <v>88</v>
      </c>
      <c r="D68" s="15">
        <f t="shared" si="5"/>
        <v>0</v>
      </c>
      <c r="E68" s="19"/>
      <c r="F68" s="19"/>
      <c r="G68" s="19"/>
      <c r="H68" s="19"/>
      <c r="I68" s="19"/>
      <c r="J68" s="19"/>
      <c r="K68" s="19"/>
    </row>
    <row r="69" spans="2:11">
      <c r="B69" s="54" t="s">
        <v>294</v>
      </c>
      <c r="C69" s="12" t="s">
        <v>89</v>
      </c>
      <c r="D69" s="15">
        <f t="shared" si="5"/>
        <v>0</v>
      </c>
      <c r="E69" s="19"/>
      <c r="F69" s="19"/>
      <c r="G69" s="19"/>
      <c r="H69" s="19"/>
      <c r="I69" s="19"/>
      <c r="J69" s="19"/>
      <c r="K69" s="19"/>
    </row>
    <row r="70" spans="2:11" ht="30">
      <c r="B70" s="54" t="s">
        <v>295</v>
      </c>
      <c r="C70" s="12" t="s">
        <v>90</v>
      </c>
      <c r="D70" s="15">
        <f t="shared" si="5"/>
        <v>12</v>
      </c>
      <c r="E70" s="15">
        <f>E71+E75</f>
        <v>1</v>
      </c>
      <c r="F70" s="15">
        <f t="shared" ref="F70:K70" si="7">F71+F75</f>
        <v>1</v>
      </c>
      <c r="G70" s="15">
        <f t="shared" si="7"/>
        <v>10</v>
      </c>
      <c r="H70" s="15">
        <f t="shared" si="7"/>
        <v>0</v>
      </c>
      <c r="I70" s="15">
        <f t="shared" si="7"/>
        <v>0</v>
      </c>
      <c r="J70" s="15">
        <f t="shared" si="7"/>
        <v>0</v>
      </c>
      <c r="K70" s="15">
        <f t="shared" si="7"/>
        <v>0</v>
      </c>
    </row>
    <row r="71" spans="2:11">
      <c r="B71" s="54" t="s">
        <v>296</v>
      </c>
      <c r="C71" s="12" t="s">
        <v>91</v>
      </c>
      <c r="D71" s="15">
        <f t="shared" si="5"/>
        <v>11</v>
      </c>
      <c r="E71" s="17">
        <f t="shared" ref="E71:K71" si="8">SUM(E72:E74)</f>
        <v>0</v>
      </c>
      <c r="F71" s="17">
        <f t="shared" si="8"/>
        <v>1</v>
      </c>
      <c r="G71" s="17">
        <f t="shared" si="8"/>
        <v>10</v>
      </c>
      <c r="H71" s="17">
        <f t="shared" si="8"/>
        <v>0</v>
      </c>
      <c r="I71" s="17">
        <f t="shared" si="8"/>
        <v>0</v>
      </c>
      <c r="J71" s="17">
        <f t="shared" si="8"/>
        <v>0</v>
      </c>
      <c r="K71" s="17">
        <f t="shared" si="8"/>
        <v>0</v>
      </c>
    </row>
    <row r="72" spans="2:11" ht="30">
      <c r="B72" s="54" t="s">
        <v>297</v>
      </c>
      <c r="C72" s="12" t="s">
        <v>92</v>
      </c>
      <c r="D72" s="15">
        <f t="shared" si="5"/>
        <v>0</v>
      </c>
      <c r="E72" s="19"/>
      <c r="F72" s="19"/>
      <c r="G72" s="19"/>
      <c r="H72" s="19"/>
      <c r="I72" s="19"/>
      <c r="J72" s="19"/>
      <c r="K72" s="19"/>
    </row>
    <row r="73" spans="2:11" ht="30">
      <c r="B73" s="54" t="s">
        <v>298</v>
      </c>
      <c r="C73" s="12" t="s">
        <v>93</v>
      </c>
      <c r="D73" s="15">
        <f t="shared" si="5"/>
        <v>11</v>
      </c>
      <c r="E73" s="19"/>
      <c r="F73" s="19">
        <v>1</v>
      </c>
      <c r="G73" s="19">
        <v>10</v>
      </c>
      <c r="H73" s="19"/>
      <c r="I73" s="19"/>
      <c r="J73" s="19"/>
      <c r="K73" s="19"/>
    </row>
    <row r="74" spans="2:11" ht="30">
      <c r="B74" s="54" t="s">
        <v>299</v>
      </c>
      <c r="C74" s="12" t="s">
        <v>94</v>
      </c>
      <c r="D74" s="15">
        <f t="shared" si="5"/>
        <v>0</v>
      </c>
      <c r="E74" s="19"/>
      <c r="F74" s="19"/>
      <c r="G74" s="19"/>
      <c r="H74" s="19"/>
      <c r="I74" s="19"/>
      <c r="J74" s="19"/>
      <c r="K74" s="19"/>
    </row>
    <row r="75" spans="2:11">
      <c r="B75" s="54" t="s">
        <v>300</v>
      </c>
      <c r="C75" s="12" t="s">
        <v>95</v>
      </c>
      <c r="D75" s="15">
        <f t="shared" si="5"/>
        <v>1</v>
      </c>
      <c r="E75" s="17">
        <f>SUM(E76:E77)</f>
        <v>1</v>
      </c>
      <c r="F75" s="41"/>
      <c r="G75" s="23"/>
      <c r="H75" s="24"/>
      <c r="I75" s="17">
        <f>SUM(I76:I77)</f>
        <v>0</v>
      </c>
      <c r="J75" s="41"/>
      <c r="K75" s="17">
        <f>SUM(K76:K77)</f>
        <v>0</v>
      </c>
    </row>
    <row r="76" spans="2:11" ht="45">
      <c r="B76" s="54" t="s">
        <v>301</v>
      </c>
      <c r="C76" s="12" t="s">
        <v>96</v>
      </c>
      <c r="D76" s="15">
        <f t="shared" si="5"/>
        <v>1</v>
      </c>
      <c r="E76" s="19">
        <v>1</v>
      </c>
      <c r="F76" s="25"/>
      <c r="G76" s="31"/>
      <c r="H76" s="27"/>
      <c r="I76" s="19"/>
      <c r="J76" s="25"/>
      <c r="K76" s="16"/>
    </row>
    <row r="77" spans="2:11" ht="45">
      <c r="B77" s="54" t="s">
        <v>302</v>
      </c>
      <c r="C77" s="12" t="s">
        <v>97</v>
      </c>
      <c r="D77" s="15">
        <f t="shared" si="5"/>
        <v>0</v>
      </c>
      <c r="E77" s="19"/>
      <c r="F77" s="28"/>
      <c r="G77" s="29"/>
      <c r="H77" s="30"/>
      <c r="I77" s="19"/>
      <c r="J77" s="28"/>
      <c r="K77" s="16"/>
    </row>
    <row r="78" spans="2:11" ht="30">
      <c r="B78" s="54" t="s">
        <v>303</v>
      </c>
      <c r="C78" s="12" t="s">
        <v>98</v>
      </c>
      <c r="D78" s="15">
        <f t="shared" si="5"/>
        <v>12</v>
      </c>
      <c r="E78" s="17">
        <f>SUM(E79:E87)</f>
        <v>1</v>
      </c>
      <c r="F78" s="17">
        <f t="shared" ref="F78:K78" si="9">SUM(F79:F87)</f>
        <v>1</v>
      </c>
      <c r="G78" s="17">
        <f t="shared" si="9"/>
        <v>10</v>
      </c>
      <c r="H78" s="17">
        <f t="shared" si="9"/>
        <v>0</v>
      </c>
      <c r="I78" s="17">
        <f t="shared" si="9"/>
        <v>0</v>
      </c>
      <c r="J78" s="17">
        <f t="shared" si="9"/>
        <v>0</v>
      </c>
      <c r="K78" s="17">
        <f t="shared" si="9"/>
        <v>0</v>
      </c>
    </row>
    <row r="79" spans="2:11">
      <c r="B79" s="54" t="s">
        <v>304</v>
      </c>
      <c r="C79" s="12" t="s">
        <v>81</v>
      </c>
      <c r="D79" s="15">
        <f t="shared" si="5"/>
        <v>4</v>
      </c>
      <c r="E79" s="19"/>
      <c r="F79" s="19"/>
      <c r="G79" s="19">
        <v>4</v>
      </c>
      <c r="H79" s="19"/>
      <c r="I79" s="19"/>
      <c r="J79" s="19"/>
      <c r="K79" s="19"/>
    </row>
    <row r="80" spans="2:11">
      <c r="B80" s="54" t="s">
        <v>305</v>
      </c>
      <c r="C80" s="12" t="s">
        <v>82</v>
      </c>
      <c r="D80" s="15">
        <f t="shared" si="5"/>
        <v>7</v>
      </c>
      <c r="E80" s="19"/>
      <c r="F80" s="19">
        <v>1</v>
      </c>
      <c r="G80" s="19">
        <v>6</v>
      </c>
      <c r="H80" s="19"/>
      <c r="I80" s="19"/>
      <c r="J80" s="19"/>
      <c r="K80" s="19"/>
    </row>
    <row r="81" spans="2:11">
      <c r="B81" s="54" t="s">
        <v>306</v>
      </c>
      <c r="C81" s="12" t="s">
        <v>83</v>
      </c>
      <c r="D81" s="15">
        <f t="shared" si="5"/>
        <v>0</v>
      </c>
      <c r="E81" s="19"/>
      <c r="F81" s="19"/>
      <c r="G81" s="19"/>
      <c r="H81" s="19"/>
      <c r="I81" s="19"/>
      <c r="J81" s="19"/>
      <c r="K81" s="19"/>
    </row>
    <row r="82" spans="2:11">
      <c r="B82" s="54" t="s">
        <v>307</v>
      </c>
      <c r="C82" s="12" t="s">
        <v>84</v>
      </c>
      <c r="D82" s="15">
        <f t="shared" si="5"/>
        <v>1</v>
      </c>
      <c r="E82" s="19">
        <v>1</v>
      </c>
      <c r="F82" s="19"/>
      <c r="G82" s="19"/>
      <c r="H82" s="19"/>
      <c r="I82" s="19"/>
      <c r="J82" s="19"/>
      <c r="K82" s="19"/>
    </row>
    <row r="83" spans="2:11">
      <c r="B83" s="54" t="s">
        <v>308</v>
      </c>
      <c r="C83" s="12" t="s">
        <v>85</v>
      </c>
      <c r="D83" s="15">
        <f t="shared" si="5"/>
        <v>0</v>
      </c>
      <c r="E83" s="19"/>
      <c r="F83" s="19"/>
      <c r="G83" s="19"/>
      <c r="H83" s="19"/>
      <c r="I83" s="19"/>
      <c r="J83" s="19"/>
      <c r="K83" s="19"/>
    </row>
    <row r="84" spans="2:11">
      <c r="B84" s="54" t="s">
        <v>309</v>
      </c>
      <c r="C84" s="12" t="s">
        <v>86</v>
      </c>
      <c r="D84" s="15">
        <f t="shared" si="5"/>
        <v>0</v>
      </c>
      <c r="E84" s="19"/>
      <c r="F84" s="19"/>
      <c r="G84" s="19"/>
      <c r="H84" s="19"/>
      <c r="I84" s="19"/>
      <c r="J84" s="19"/>
      <c r="K84" s="19"/>
    </row>
    <row r="85" spans="2:11">
      <c r="B85" s="54" t="s">
        <v>310</v>
      </c>
      <c r="C85" s="12" t="s">
        <v>87</v>
      </c>
      <c r="D85" s="15">
        <f t="shared" si="5"/>
        <v>0</v>
      </c>
      <c r="E85" s="19"/>
      <c r="F85" s="19"/>
      <c r="G85" s="19"/>
      <c r="H85" s="19"/>
      <c r="I85" s="19"/>
      <c r="J85" s="19"/>
      <c r="K85" s="19"/>
    </row>
    <row r="86" spans="2:11">
      <c r="B86" s="54" t="s">
        <v>311</v>
      </c>
      <c r="C86" s="12" t="s">
        <v>88</v>
      </c>
      <c r="D86" s="15">
        <f t="shared" si="5"/>
        <v>0</v>
      </c>
      <c r="E86" s="19"/>
      <c r="F86" s="19"/>
      <c r="G86" s="19"/>
      <c r="H86" s="19"/>
      <c r="I86" s="19"/>
      <c r="J86" s="19"/>
      <c r="K86" s="19"/>
    </row>
    <row r="87" spans="2:11">
      <c r="B87" s="54" t="s">
        <v>312</v>
      </c>
      <c r="C87" s="12" t="s">
        <v>89</v>
      </c>
      <c r="D87" s="15">
        <f t="shared" si="5"/>
        <v>0</v>
      </c>
      <c r="E87" s="19"/>
      <c r="F87" s="19"/>
      <c r="G87" s="19"/>
      <c r="H87" s="19"/>
      <c r="I87" s="19"/>
      <c r="J87" s="19"/>
      <c r="K87" s="19"/>
    </row>
    <row r="88" spans="2:11" ht="30">
      <c r="B88" s="53" t="s">
        <v>313</v>
      </c>
      <c r="C88" s="9" t="s">
        <v>99</v>
      </c>
      <c r="D88" s="10"/>
      <c r="E88" s="11"/>
      <c r="F88" s="11"/>
      <c r="G88" s="11"/>
      <c r="H88" s="11"/>
      <c r="I88" s="11"/>
      <c r="J88" s="11"/>
      <c r="K88" s="11"/>
    </row>
    <row r="89" spans="2:11" ht="60">
      <c r="B89" s="54" t="s">
        <v>314</v>
      </c>
      <c r="C89" s="12" t="s">
        <v>100</v>
      </c>
      <c r="D89" s="15">
        <f t="shared" ref="D89:D109" si="10">SUM(E89:J89)</f>
        <v>125</v>
      </c>
      <c r="E89" s="15">
        <f t="shared" ref="E89:K89" si="11">E90+E93</f>
        <v>22</v>
      </c>
      <c r="F89" s="15">
        <f t="shared" si="11"/>
        <v>10</v>
      </c>
      <c r="G89" s="15">
        <f t="shared" si="11"/>
        <v>93</v>
      </c>
      <c r="H89" s="15">
        <f t="shared" si="11"/>
        <v>0</v>
      </c>
      <c r="I89" s="15">
        <f t="shared" si="11"/>
        <v>0</v>
      </c>
      <c r="J89" s="15">
        <f t="shared" si="11"/>
        <v>0</v>
      </c>
      <c r="K89" s="15">
        <f t="shared" si="11"/>
        <v>0</v>
      </c>
    </row>
    <row r="90" spans="2:11" ht="60">
      <c r="B90" s="54" t="s">
        <v>13</v>
      </c>
      <c r="C90" s="12" t="s">
        <v>101</v>
      </c>
      <c r="D90" s="15">
        <f t="shared" si="10"/>
        <v>103</v>
      </c>
      <c r="E90" s="15">
        <f t="shared" ref="E90:K90" si="12">E91+E92</f>
        <v>0</v>
      </c>
      <c r="F90" s="15">
        <f t="shared" si="12"/>
        <v>10</v>
      </c>
      <c r="G90" s="15">
        <f t="shared" si="12"/>
        <v>93</v>
      </c>
      <c r="H90" s="15">
        <f t="shared" si="12"/>
        <v>0</v>
      </c>
      <c r="I90" s="15">
        <f t="shared" si="12"/>
        <v>0</v>
      </c>
      <c r="J90" s="15">
        <f t="shared" si="12"/>
        <v>0</v>
      </c>
      <c r="K90" s="15">
        <f t="shared" si="12"/>
        <v>0</v>
      </c>
    </row>
    <row r="91" spans="2:11" ht="30">
      <c r="B91" s="54" t="s">
        <v>315</v>
      </c>
      <c r="C91" s="12" t="s">
        <v>102</v>
      </c>
      <c r="D91" s="15">
        <f t="shared" si="10"/>
        <v>0</v>
      </c>
      <c r="E91" s="19"/>
      <c r="F91" s="19"/>
      <c r="G91" s="19"/>
      <c r="H91" s="19"/>
      <c r="I91" s="19"/>
      <c r="J91" s="19"/>
      <c r="K91" s="19"/>
    </row>
    <row r="92" spans="2:11" ht="45">
      <c r="B92" s="54" t="s">
        <v>316</v>
      </c>
      <c r="C92" s="12" t="s">
        <v>103</v>
      </c>
      <c r="D92" s="15">
        <f t="shared" si="10"/>
        <v>103</v>
      </c>
      <c r="E92" s="19">
        <v>0</v>
      </c>
      <c r="F92" s="19">
        <v>10</v>
      </c>
      <c r="G92" s="19">
        <v>93</v>
      </c>
      <c r="H92" s="19"/>
      <c r="I92" s="19"/>
      <c r="J92" s="19"/>
      <c r="K92" s="19"/>
    </row>
    <row r="93" spans="2:11">
      <c r="B93" s="54" t="s">
        <v>14</v>
      </c>
      <c r="C93" s="12" t="s">
        <v>104</v>
      </c>
      <c r="D93" s="15">
        <f t="shared" si="10"/>
        <v>22</v>
      </c>
      <c r="E93" s="17">
        <f>SUM(E94:E96)</f>
        <v>22</v>
      </c>
      <c r="F93" s="22"/>
      <c r="G93" s="23"/>
      <c r="H93" s="24"/>
      <c r="I93" s="17">
        <f>SUM(I94:I96)</f>
        <v>0</v>
      </c>
      <c r="J93" s="22"/>
      <c r="K93" s="17">
        <f>SUM(K94:K96)</f>
        <v>0</v>
      </c>
    </row>
    <row r="94" spans="2:11">
      <c r="B94" s="54" t="s">
        <v>317</v>
      </c>
      <c r="C94" s="12" t="s">
        <v>105</v>
      </c>
      <c r="D94" s="15">
        <f t="shared" si="10"/>
        <v>2</v>
      </c>
      <c r="E94" s="19">
        <v>2</v>
      </c>
      <c r="F94" s="25"/>
      <c r="G94" s="31"/>
      <c r="H94" s="27"/>
      <c r="I94" s="32"/>
      <c r="J94" s="25"/>
      <c r="K94" s="32"/>
    </row>
    <row r="95" spans="2:11">
      <c r="B95" s="54" t="s">
        <v>318</v>
      </c>
      <c r="C95" s="12" t="s">
        <v>106</v>
      </c>
      <c r="D95" s="15">
        <f t="shared" si="10"/>
        <v>20</v>
      </c>
      <c r="E95" s="19">
        <v>20</v>
      </c>
      <c r="F95" s="25"/>
      <c r="G95" s="31"/>
      <c r="H95" s="27"/>
      <c r="I95" s="33"/>
      <c r="J95" s="25"/>
      <c r="K95" s="33"/>
    </row>
    <row r="96" spans="2:11">
      <c r="B96" s="54" t="s">
        <v>319</v>
      </c>
      <c r="C96" s="12" t="s">
        <v>107</v>
      </c>
      <c r="D96" s="15">
        <f t="shared" si="10"/>
        <v>0</v>
      </c>
      <c r="E96" s="35"/>
      <c r="F96" s="28"/>
      <c r="G96" s="29"/>
      <c r="H96" s="30"/>
      <c r="I96" s="19"/>
      <c r="J96" s="28"/>
      <c r="K96" s="16"/>
    </row>
    <row r="97" spans="2:11" ht="45">
      <c r="B97" s="45" t="s">
        <v>320</v>
      </c>
      <c r="C97" s="44" t="s">
        <v>108</v>
      </c>
      <c r="D97" s="15">
        <f t="shared" si="10"/>
        <v>103</v>
      </c>
      <c r="E97" s="15">
        <f t="shared" ref="E97:K97" si="13">E98+E99</f>
        <v>0</v>
      </c>
      <c r="F97" s="15">
        <f t="shared" si="13"/>
        <v>10</v>
      </c>
      <c r="G97" s="15">
        <f t="shared" si="13"/>
        <v>93</v>
      </c>
      <c r="H97" s="15">
        <f t="shared" si="13"/>
        <v>0</v>
      </c>
      <c r="I97" s="15">
        <f t="shared" si="13"/>
        <v>0</v>
      </c>
      <c r="J97" s="15">
        <f t="shared" si="13"/>
        <v>0</v>
      </c>
      <c r="K97" s="15">
        <f t="shared" si="13"/>
        <v>0</v>
      </c>
    </row>
    <row r="98" spans="2:11" ht="60">
      <c r="B98" s="45" t="s">
        <v>321</v>
      </c>
      <c r="C98" s="44" t="s">
        <v>109</v>
      </c>
      <c r="D98" s="15">
        <f t="shared" si="10"/>
        <v>0</v>
      </c>
      <c r="E98" s="16"/>
      <c r="F98" s="16"/>
      <c r="G98" s="16"/>
      <c r="H98" s="16"/>
      <c r="I98" s="16"/>
      <c r="J98" s="16"/>
      <c r="K98" s="16"/>
    </row>
    <row r="99" spans="2:11" ht="60">
      <c r="B99" s="45" t="s">
        <v>322</v>
      </c>
      <c r="C99" s="44" t="s">
        <v>110</v>
      </c>
      <c r="D99" s="15">
        <f t="shared" si="10"/>
        <v>103</v>
      </c>
      <c r="E99" s="16"/>
      <c r="F99" s="16">
        <v>10</v>
      </c>
      <c r="G99" s="16">
        <v>93</v>
      </c>
      <c r="H99" s="16"/>
      <c r="I99" s="16"/>
      <c r="J99" s="16"/>
      <c r="K99" s="16"/>
    </row>
    <row r="100" spans="2:11">
      <c r="B100" s="45" t="s">
        <v>323</v>
      </c>
      <c r="C100" s="44" t="s">
        <v>111</v>
      </c>
      <c r="D100" s="15">
        <f t="shared" si="10"/>
        <v>103</v>
      </c>
      <c r="E100" s="15">
        <f t="shared" ref="E100:K100" si="14">E101+E102</f>
        <v>0</v>
      </c>
      <c r="F100" s="15">
        <f t="shared" si="14"/>
        <v>10</v>
      </c>
      <c r="G100" s="15">
        <f t="shared" si="14"/>
        <v>93</v>
      </c>
      <c r="H100" s="15">
        <f t="shared" si="14"/>
        <v>0</v>
      </c>
      <c r="I100" s="15">
        <f t="shared" si="14"/>
        <v>0</v>
      </c>
      <c r="J100" s="15">
        <f t="shared" si="14"/>
        <v>0</v>
      </c>
      <c r="K100" s="15">
        <f t="shared" si="14"/>
        <v>0</v>
      </c>
    </row>
    <row r="101" spans="2:11" s="56" customFormat="1">
      <c r="B101" s="45" t="s">
        <v>324</v>
      </c>
      <c r="C101" s="44" t="s">
        <v>112</v>
      </c>
      <c r="D101" s="55">
        <f t="shared" si="10"/>
        <v>10</v>
      </c>
      <c r="E101" s="16">
        <v>0</v>
      </c>
      <c r="F101" s="16">
        <v>0</v>
      </c>
      <c r="G101" s="16">
        <v>10</v>
      </c>
      <c r="H101" s="16"/>
      <c r="I101" s="16"/>
      <c r="J101" s="16"/>
      <c r="K101" s="16"/>
    </row>
    <row r="102" spans="2:11" s="56" customFormat="1">
      <c r="B102" s="45" t="s">
        <v>325</v>
      </c>
      <c r="C102" s="44" t="s">
        <v>113</v>
      </c>
      <c r="D102" s="55">
        <f t="shared" si="10"/>
        <v>93</v>
      </c>
      <c r="E102" s="16">
        <v>0</v>
      </c>
      <c r="F102" s="16">
        <v>10</v>
      </c>
      <c r="G102" s="16">
        <v>83</v>
      </c>
      <c r="H102" s="16"/>
      <c r="I102" s="16"/>
      <c r="J102" s="16"/>
      <c r="K102" s="16"/>
    </row>
    <row r="103" spans="2:11" ht="30">
      <c r="B103" s="45" t="s">
        <v>15</v>
      </c>
      <c r="C103" s="44" t="s">
        <v>114</v>
      </c>
      <c r="D103" s="15">
        <f t="shared" si="10"/>
        <v>22</v>
      </c>
      <c r="E103" s="17">
        <f>SUM(E104:E106)</f>
        <v>22</v>
      </c>
      <c r="F103" s="22"/>
      <c r="G103" s="23"/>
      <c r="H103" s="24"/>
      <c r="I103" s="17">
        <f>SUM(I104:I106)</f>
        <v>0</v>
      </c>
      <c r="J103" s="22"/>
      <c r="K103" s="17">
        <f>SUM(K104:K106)</f>
        <v>0</v>
      </c>
    </row>
    <row r="104" spans="2:11">
      <c r="B104" s="45" t="s">
        <v>16</v>
      </c>
      <c r="C104" s="44" t="s">
        <v>115</v>
      </c>
      <c r="D104" s="15">
        <f t="shared" si="10"/>
        <v>20</v>
      </c>
      <c r="E104" s="19">
        <v>20</v>
      </c>
      <c r="F104" s="25"/>
      <c r="G104" s="31"/>
      <c r="H104" s="27"/>
      <c r="I104" s="32"/>
      <c r="J104" s="25"/>
      <c r="K104" s="32"/>
    </row>
    <row r="105" spans="2:11">
      <c r="B105" s="45" t="s">
        <v>17</v>
      </c>
      <c r="C105" s="44" t="s">
        <v>116</v>
      </c>
      <c r="D105" s="15">
        <f t="shared" si="10"/>
        <v>2</v>
      </c>
      <c r="E105" s="19">
        <v>2</v>
      </c>
      <c r="F105" s="25"/>
      <c r="G105" s="31"/>
      <c r="H105" s="27"/>
      <c r="I105" s="33"/>
      <c r="J105" s="25"/>
      <c r="K105" s="33"/>
    </row>
    <row r="106" spans="2:11">
      <c r="B106" s="45" t="s">
        <v>18</v>
      </c>
      <c r="C106" s="44" t="s">
        <v>117</v>
      </c>
      <c r="D106" s="15">
        <f t="shared" si="10"/>
        <v>0</v>
      </c>
      <c r="E106" s="15"/>
      <c r="F106" s="25"/>
      <c r="G106" s="31"/>
      <c r="H106" s="31"/>
      <c r="I106" s="19"/>
      <c r="J106" s="25"/>
      <c r="K106" s="16"/>
    </row>
    <row r="107" spans="2:11">
      <c r="B107" s="45" t="s">
        <v>19</v>
      </c>
      <c r="C107" s="44" t="s">
        <v>111</v>
      </c>
      <c r="D107" s="15">
        <f t="shared" si="10"/>
        <v>0</v>
      </c>
      <c r="E107" s="15">
        <f t="shared" ref="E107" si="15">E108+E109</f>
        <v>0</v>
      </c>
      <c r="F107" s="25"/>
      <c r="G107" s="31"/>
      <c r="H107" s="31"/>
      <c r="I107" s="15">
        <f t="shared" ref="I107" si="16">I108+I109</f>
        <v>0</v>
      </c>
      <c r="J107" s="25"/>
      <c r="K107" s="15">
        <f t="shared" ref="K107" si="17">K108+K109</f>
        <v>0</v>
      </c>
    </row>
    <row r="108" spans="2:11">
      <c r="B108" s="45" t="s">
        <v>326</v>
      </c>
      <c r="C108" s="44" t="s">
        <v>112</v>
      </c>
      <c r="D108" s="15">
        <f t="shared" si="10"/>
        <v>0</v>
      </c>
      <c r="E108" s="16">
        <v>0</v>
      </c>
      <c r="F108" s="25"/>
      <c r="G108" s="27"/>
      <c r="H108" s="31"/>
      <c r="I108" s="16"/>
      <c r="J108" s="25"/>
      <c r="K108" s="16"/>
    </row>
    <row r="109" spans="2:11">
      <c r="B109" s="45" t="s">
        <v>327</v>
      </c>
      <c r="C109" s="44" t="s">
        <v>113</v>
      </c>
      <c r="D109" s="15">
        <f t="shared" si="10"/>
        <v>0</v>
      </c>
      <c r="E109" s="16"/>
      <c r="F109" s="28"/>
      <c r="G109" s="30"/>
      <c r="H109" s="31"/>
      <c r="I109" s="16"/>
      <c r="J109" s="28"/>
      <c r="K109" s="16"/>
    </row>
    <row r="110" spans="2:11" ht="30">
      <c r="B110" s="45" t="s">
        <v>328</v>
      </c>
      <c r="C110" s="44" t="s">
        <v>118</v>
      </c>
      <c r="D110" s="17">
        <f t="shared" ref="D110" si="18">SUM(D111:D113)</f>
        <v>22</v>
      </c>
      <c r="E110" s="31"/>
      <c r="F110" s="23"/>
      <c r="G110" s="23"/>
      <c r="H110" s="23"/>
      <c r="I110" s="23"/>
      <c r="J110" s="23"/>
      <c r="K110" s="24"/>
    </row>
    <row r="111" spans="2:11" ht="30">
      <c r="B111" s="45" t="s">
        <v>329</v>
      </c>
      <c r="C111" s="44" t="s">
        <v>119</v>
      </c>
      <c r="D111" s="16">
        <v>2</v>
      </c>
      <c r="E111" s="25"/>
      <c r="F111" s="31"/>
      <c r="G111" s="31"/>
      <c r="H111" s="31"/>
      <c r="I111" s="31"/>
      <c r="J111" s="31"/>
      <c r="K111" s="27"/>
    </row>
    <row r="112" spans="2:11" ht="30">
      <c r="B112" s="45" t="s">
        <v>330</v>
      </c>
      <c r="C112" s="44" t="s">
        <v>120</v>
      </c>
      <c r="D112" s="16">
        <v>20</v>
      </c>
      <c r="E112" s="25"/>
      <c r="F112" s="31"/>
      <c r="G112" s="31"/>
      <c r="H112" s="31"/>
      <c r="I112" s="31"/>
      <c r="J112" s="31"/>
      <c r="K112" s="27"/>
    </row>
    <row r="113" spans="2:11" ht="30">
      <c r="B113" s="45" t="s">
        <v>331</v>
      </c>
      <c r="C113" s="44" t="s">
        <v>121</v>
      </c>
      <c r="D113" s="16">
        <v>0</v>
      </c>
      <c r="E113" s="28"/>
      <c r="F113" s="29"/>
      <c r="G113" s="29"/>
      <c r="H113" s="29"/>
      <c r="I113" s="29"/>
      <c r="J113" s="29"/>
      <c r="K113" s="30"/>
    </row>
    <row r="114" spans="2:11" ht="30">
      <c r="B114" s="45" t="s">
        <v>332</v>
      </c>
      <c r="C114" s="44" t="s">
        <v>122</v>
      </c>
      <c r="D114" s="15">
        <f>SUM(E114:J114)</f>
        <v>125</v>
      </c>
      <c r="E114" s="15">
        <f t="shared" ref="E114:K114" si="19">E97+E103</f>
        <v>22</v>
      </c>
      <c r="F114" s="15">
        <f>F97+F103</f>
        <v>10</v>
      </c>
      <c r="G114" s="15">
        <f t="shared" si="19"/>
        <v>93</v>
      </c>
      <c r="H114" s="15">
        <f t="shared" si="19"/>
        <v>0</v>
      </c>
      <c r="I114" s="15">
        <f t="shared" si="19"/>
        <v>0</v>
      </c>
      <c r="J114" s="15">
        <f>J97+J103</f>
        <v>0</v>
      </c>
      <c r="K114" s="15">
        <f t="shared" si="19"/>
        <v>0</v>
      </c>
    </row>
    <row r="115" spans="2:11" ht="45">
      <c r="B115" s="45" t="s">
        <v>333</v>
      </c>
      <c r="C115" s="44" t="s">
        <v>123</v>
      </c>
      <c r="D115" s="15">
        <f>D114-D110</f>
        <v>103</v>
      </c>
      <c r="E115" s="39"/>
      <c r="F115" s="20"/>
      <c r="G115" s="20"/>
      <c r="H115" s="20"/>
      <c r="I115" s="20"/>
      <c r="J115" s="20"/>
      <c r="K115" s="21"/>
    </row>
    <row r="116" spans="2:11" ht="45">
      <c r="B116" s="45" t="s">
        <v>334</v>
      </c>
      <c r="C116" s="44" t="s">
        <v>124</v>
      </c>
      <c r="D116" s="15">
        <f>SUM(E116:J116)</f>
        <v>4</v>
      </c>
      <c r="E116" s="17">
        <f t="shared" ref="E116:K116" si="20">SUM(E117:E119)</f>
        <v>0</v>
      </c>
      <c r="F116" s="17">
        <f t="shared" si="20"/>
        <v>0</v>
      </c>
      <c r="G116" s="17">
        <f t="shared" si="20"/>
        <v>4</v>
      </c>
      <c r="H116" s="17">
        <f t="shared" si="20"/>
        <v>0</v>
      </c>
      <c r="I116" s="17">
        <f t="shared" si="20"/>
        <v>0</v>
      </c>
      <c r="J116" s="17">
        <f t="shared" si="20"/>
        <v>0</v>
      </c>
      <c r="K116" s="17">
        <f t="shared" si="20"/>
        <v>0</v>
      </c>
    </row>
    <row r="117" spans="2:11" ht="30">
      <c r="B117" s="45" t="s">
        <v>335</v>
      </c>
      <c r="C117" s="44" t="s">
        <v>125</v>
      </c>
      <c r="D117" s="15">
        <f>SUM(E117:J117)</f>
        <v>0</v>
      </c>
      <c r="E117" s="16"/>
      <c r="F117" s="16"/>
      <c r="G117" s="16"/>
      <c r="H117" s="16"/>
      <c r="I117" s="16"/>
      <c r="J117" s="16"/>
      <c r="K117" s="16"/>
    </row>
    <row r="118" spans="2:11" ht="30">
      <c r="B118" s="45" t="s">
        <v>336</v>
      </c>
      <c r="C118" s="44" t="s">
        <v>126</v>
      </c>
      <c r="D118" s="15">
        <f>SUM(E118:J118)</f>
        <v>4</v>
      </c>
      <c r="E118" s="16"/>
      <c r="F118" s="16"/>
      <c r="G118" s="16">
        <v>4</v>
      </c>
      <c r="H118" s="16"/>
      <c r="I118" s="16"/>
      <c r="J118" s="16"/>
      <c r="K118" s="16"/>
    </row>
    <row r="119" spans="2:11">
      <c r="B119" s="45" t="s">
        <v>337</v>
      </c>
      <c r="C119" s="44" t="s">
        <v>104</v>
      </c>
      <c r="D119" s="15">
        <f>SUM(E119:J119)</f>
        <v>0</v>
      </c>
      <c r="E119" s="16"/>
      <c r="F119" s="39"/>
      <c r="G119" s="20"/>
      <c r="H119" s="21"/>
      <c r="I119" s="16"/>
      <c r="J119" s="39"/>
      <c r="K119" s="16"/>
    </row>
    <row r="120" spans="2:11">
      <c r="B120" s="53" t="s">
        <v>20</v>
      </c>
      <c r="C120" s="9" t="s">
        <v>127</v>
      </c>
      <c r="D120" s="10"/>
      <c r="E120" s="20"/>
      <c r="F120" s="20"/>
      <c r="G120" s="20"/>
      <c r="H120" s="20"/>
      <c r="I120" s="20"/>
      <c r="J120" s="20"/>
      <c r="K120" s="20"/>
    </row>
    <row r="121" spans="2:11" ht="60">
      <c r="B121" s="45" t="s">
        <v>338</v>
      </c>
      <c r="C121" s="12" t="s">
        <v>128</v>
      </c>
      <c r="D121" s="15">
        <f t="shared" ref="D121:D145" si="21">SUM(E121:J121)</f>
        <v>13</v>
      </c>
      <c r="E121" s="17">
        <f>SUM(E122:E128)</f>
        <v>1</v>
      </c>
      <c r="F121" s="17">
        <f t="shared" ref="F121:K121" si="22">SUM(F122:F128)</f>
        <v>2</v>
      </c>
      <c r="G121" s="17">
        <f t="shared" si="22"/>
        <v>10</v>
      </c>
      <c r="H121" s="17">
        <f t="shared" si="22"/>
        <v>0</v>
      </c>
      <c r="I121" s="17">
        <f t="shared" si="22"/>
        <v>0</v>
      </c>
      <c r="J121" s="17">
        <f t="shared" si="22"/>
        <v>0</v>
      </c>
      <c r="K121" s="17">
        <f t="shared" si="22"/>
        <v>0</v>
      </c>
    </row>
    <row r="122" spans="2:11" ht="30">
      <c r="B122" s="45" t="s">
        <v>339</v>
      </c>
      <c r="C122" s="12" t="s">
        <v>129</v>
      </c>
      <c r="D122" s="15">
        <f t="shared" si="21"/>
        <v>0</v>
      </c>
      <c r="E122" s="16"/>
      <c r="F122" s="16"/>
      <c r="G122" s="16"/>
      <c r="H122" s="16"/>
      <c r="I122" s="16"/>
      <c r="J122" s="16"/>
      <c r="K122" s="16"/>
    </row>
    <row r="123" spans="2:11" s="56" customFormat="1" ht="30">
      <c r="B123" s="45" t="s">
        <v>340</v>
      </c>
      <c r="C123" s="12" t="s">
        <v>130</v>
      </c>
      <c r="D123" s="55">
        <f t="shared" si="21"/>
        <v>11</v>
      </c>
      <c r="E123" s="16"/>
      <c r="F123" s="16">
        <v>1</v>
      </c>
      <c r="G123" s="16">
        <v>10</v>
      </c>
      <c r="H123" s="16"/>
      <c r="I123" s="16"/>
      <c r="J123" s="16"/>
      <c r="K123" s="16"/>
    </row>
    <row r="124" spans="2:11" ht="45">
      <c r="B124" s="54" t="s">
        <v>341</v>
      </c>
      <c r="C124" s="12" t="s">
        <v>131</v>
      </c>
      <c r="D124" s="15">
        <f t="shared" si="21"/>
        <v>2</v>
      </c>
      <c r="E124" s="16">
        <v>1</v>
      </c>
      <c r="F124" s="16">
        <v>1</v>
      </c>
      <c r="G124" s="16"/>
      <c r="H124" s="16"/>
      <c r="I124" s="16"/>
      <c r="J124" s="16"/>
      <c r="K124" s="16"/>
    </row>
    <row r="125" spans="2:11" ht="30">
      <c r="B125" s="54" t="s">
        <v>342</v>
      </c>
      <c r="C125" s="12" t="s">
        <v>132</v>
      </c>
      <c r="D125" s="15">
        <f t="shared" si="21"/>
        <v>0</v>
      </c>
      <c r="E125" s="16"/>
      <c r="F125" s="16"/>
      <c r="G125" s="16"/>
      <c r="H125" s="16"/>
      <c r="I125" s="16"/>
      <c r="J125" s="16"/>
      <c r="K125" s="16"/>
    </row>
    <row r="126" spans="2:11" ht="30">
      <c r="B126" s="54" t="s">
        <v>343</v>
      </c>
      <c r="C126" s="12" t="s">
        <v>133</v>
      </c>
      <c r="D126" s="15">
        <f t="shared" si="21"/>
        <v>0</v>
      </c>
      <c r="E126" s="16"/>
      <c r="F126" s="16"/>
      <c r="G126" s="16"/>
      <c r="H126" s="16"/>
      <c r="I126" s="16"/>
      <c r="J126" s="16"/>
      <c r="K126" s="16"/>
    </row>
    <row r="127" spans="2:11" ht="30">
      <c r="B127" s="54" t="s">
        <v>344</v>
      </c>
      <c r="C127" s="12" t="s">
        <v>134</v>
      </c>
      <c r="D127" s="15">
        <f t="shared" si="21"/>
        <v>0</v>
      </c>
      <c r="E127" s="16"/>
      <c r="F127" s="16"/>
      <c r="G127" s="16"/>
      <c r="H127" s="16"/>
      <c r="I127" s="16"/>
      <c r="J127" s="16"/>
      <c r="K127" s="16"/>
    </row>
    <row r="128" spans="2:11" ht="90">
      <c r="B128" s="54" t="s">
        <v>345</v>
      </c>
      <c r="C128" s="12" t="s">
        <v>135</v>
      </c>
      <c r="D128" s="15">
        <f t="shared" si="21"/>
        <v>0</v>
      </c>
      <c r="E128" s="16"/>
      <c r="F128" s="16"/>
      <c r="G128" s="16"/>
      <c r="H128" s="16"/>
      <c r="I128" s="16"/>
      <c r="J128" s="16"/>
      <c r="K128" s="16"/>
    </row>
    <row r="129" spans="2:11" s="56" customFormat="1" ht="75">
      <c r="B129" s="54" t="s">
        <v>346</v>
      </c>
      <c r="C129" s="12" t="s">
        <v>136</v>
      </c>
      <c r="D129" s="55">
        <f t="shared" si="21"/>
        <v>12</v>
      </c>
      <c r="E129" s="40">
        <f>SUM(E130:E134)</f>
        <v>1</v>
      </c>
      <c r="F129" s="40">
        <f t="shared" ref="F129:K129" si="23">SUM(F130:F134)</f>
        <v>1</v>
      </c>
      <c r="G129" s="40">
        <f t="shared" si="23"/>
        <v>10</v>
      </c>
      <c r="H129" s="40">
        <f t="shared" si="23"/>
        <v>0</v>
      </c>
      <c r="I129" s="40">
        <f t="shared" si="23"/>
        <v>0</v>
      </c>
      <c r="J129" s="40">
        <f t="shared" si="23"/>
        <v>0</v>
      </c>
      <c r="K129" s="40">
        <f t="shared" si="23"/>
        <v>0</v>
      </c>
    </row>
    <row r="130" spans="2:11" ht="30">
      <c r="B130" s="54" t="s">
        <v>347</v>
      </c>
      <c r="C130" s="12" t="s">
        <v>137</v>
      </c>
      <c r="D130" s="15">
        <f t="shared" si="21"/>
        <v>1</v>
      </c>
      <c r="E130" s="16"/>
      <c r="F130" s="16">
        <v>1</v>
      </c>
      <c r="G130" s="16"/>
      <c r="H130" s="16"/>
      <c r="I130" s="16"/>
      <c r="J130" s="16"/>
      <c r="K130" s="16"/>
    </row>
    <row r="131" spans="2:11" ht="30">
      <c r="B131" s="54" t="s">
        <v>348</v>
      </c>
      <c r="C131" s="12" t="s">
        <v>138</v>
      </c>
      <c r="D131" s="15">
        <f t="shared" si="21"/>
        <v>1</v>
      </c>
      <c r="E131" s="16">
        <v>1</v>
      </c>
      <c r="F131" s="16"/>
      <c r="G131" s="16"/>
      <c r="H131" s="16"/>
      <c r="I131" s="16"/>
      <c r="J131" s="16"/>
      <c r="K131" s="16"/>
    </row>
    <row r="132" spans="2:11" ht="45">
      <c r="B132" s="54" t="s">
        <v>349</v>
      </c>
      <c r="C132" s="12" t="s">
        <v>139</v>
      </c>
      <c r="D132" s="15">
        <f t="shared" si="21"/>
        <v>10</v>
      </c>
      <c r="E132" s="16"/>
      <c r="F132" s="16"/>
      <c r="G132" s="16">
        <v>10</v>
      </c>
      <c r="H132" s="16"/>
      <c r="I132" s="16"/>
      <c r="J132" s="16"/>
      <c r="K132" s="16"/>
    </row>
    <row r="133" spans="2:11" ht="60">
      <c r="B133" s="54" t="s">
        <v>350</v>
      </c>
      <c r="C133" s="12" t="s">
        <v>140</v>
      </c>
      <c r="D133" s="15">
        <f t="shared" si="21"/>
        <v>0</v>
      </c>
      <c r="E133" s="16"/>
      <c r="F133" s="16"/>
      <c r="G133" s="16"/>
      <c r="H133" s="16"/>
      <c r="I133" s="16"/>
      <c r="J133" s="16"/>
      <c r="K133" s="16"/>
    </row>
    <row r="134" spans="2:11" ht="90">
      <c r="B134" s="54" t="s">
        <v>351</v>
      </c>
      <c r="C134" s="12" t="s">
        <v>141</v>
      </c>
      <c r="D134" s="15">
        <f t="shared" si="21"/>
        <v>0</v>
      </c>
      <c r="E134" s="16"/>
      <c r="F134" s="16"/>
      <c r="G134" s="16"/>
      <c r="H134" s="16"/>
      <c r="I134" s="16"/>
      <c r="J134" s="16"/>
      <c r="K134" s="16"/>
    </row>
    <row r="135" spans="2:11" ht="105">
      <c r="B135" s="54" t="s">
        <v>352</v>
      </c>
      <c r="C135" s="12" t="s">
        <v>142</v>
      </c>
      <c r="D135" s="15">
        <f t="shared" si="21"/>
        <v>0</v>
      </c>
      <c r="E135" s="35"/>
      <c r="F135" s="16">
        <f>SUM([1]Абзелиловский:Стерлитамак!E360)</f>
        <v>0</v>
      </c>
      <c r="G135" s="34"/>
      <c r="H135" s="20"/>
      <c r="I135" s="20"/>
      <c r="J135" s="20"/>
      <c r="K135" s="21"/>
    </row>
    <row r="136" spans="2:11" ht="60">
      <c r="B136" s="45" t="s">
        <v>353</v>
      </c>
      <c r="C136" s="44" t="s">
        <v>143</v>
      </c>
      <c r="D136" s="15">
        <f t="shared" si="21"/>
        <v>14</v>
      </c>
      <c r="E136" s="17">
        <f>SUM(E137:E145)</f>
        <v>2</v>
      </c>
      <c r="F136" s="17">
        <f t="shared" ref="F136:G136" si="24">SUM(F137:F145)</f>
        <v>2</v>
      </c>
      <c r="G136" s="17">
        <f t="shared" si="24"/>
        <v>10</v>
      </c>
      <c r="H136" s="17">
        <f>SUM(H137:H145)</f>
        <v>0</v>
      </c>
      <c r="I136" s="17">
        <f t="shared" ref="I136:K136" si="25">SUM(I137:I145)</f>
        <v>0</v>
      </c>
      <c r="J136" s="17">
        <f t="shared" si="25"/>
        <v>0</v>
      </c>
      <c r="K136" s="17">
        <f t="shared" si="25"/>
        <v>0</v>
      </c>
    </row>
    <row r="137" spans="2:11" ht="45">
      <c r="B137" s="45" t="s">
        <v>354</v>
      </c>
      <c r="C137" s="44" t="s">
        <v>144</v>
      </c>
      <c r="D137" s="15">
        <f t="shared" si="21"/>
        <v>0</v>
      </c>
      <c r="E137" s="16"/>
      <c r="F137" s="16"/>
      <c r="G137" s="16"/>
      <c r="H137" s="16"/>
      <c r="I137" s="16"/>
      <c r="J137" s="16"/>
      <c r="K137" s="16"/>
    </row>
    <row r="138" spans="2:11" ht="30">
      <c r="B138" s="45" t="s">
        <v>355</v>
      </c>
      <c r="C138" s="44" t="s">
        <v>145</v>
      </c>
      <c r="D138" s="15">
        <f t="shared" si="21"/>
        <v>0</v>
      </c>
      <c r="E138" s="16"/>
      <c r="F138" s="16"/>
      <c r="G138" s="16"/>
      <c r="H138" s="16"/>
      <c r="I138" s="16"/>
      <c r="J138" s="16"/>
      <c r="K138" s="16"/>
    </row>
    <row r="139" spans="2:11" ht="45">
      <c r="B139" s="45" t="s">
        <v>356</v>
      </c>
      <c r="C139" s="44" t="s">
        <v>146</v>
      </c>
      <c r="D139" s="15">
        <f t="shared" si="21"/>
        <v>0</v>
      </c>
      <c r="E139" s="39"/>
      <c r="F139" s="21"/>
      <c r="G139" s="16"/>
      <c r="H139" s="39"/>
      <c r="I139" s="20"/>
      <c r="J139" s="21"/>
      <c r="K139" s="15"/>
    </row>
    <row r="140" spans="2:11" ht="45">
      <c r="B140" s="45" t="s">
        <v>357</v>
      </c>
      <c r="C140" s="44" t="s">
        <v>147</v>
      </c>
      <c r="D140" s="15">
        <f t="shared" si="21"/>
        <v>2</v>
      </c>
      <c r="E140" s="16">
        <v>1</v>
      </c>
      <c r="F140" s="16">
        <v>1</v>
      </c>
      <c r="G140" s="16">
        <v>0</v>
      </c>
      <c r="H140" s="16"/>
      <c r="I140" s="16"/>
      <c r="J140" s="16"/>
      <c r="K140" s="16"/>
    </row>
    <row r="141" spans="2:11" ht="30">
      <c r="B141" s="45" t="s">
        <v>358</v>
      </c>
      <c r="C141" s="44" t="s">
        <v>148</v>
      </c>
      <c r="D141" s="15">
        <f t="shared" si="21"/>
        <v>0</v>
      </c>
      <c r="E141" s="16"/>
      <c r="F141" s="16"/>
      <c r="G141" s="16"/>
      <c r="H141" s="16"/>
      <c r="I141" s="16"/>
      <c r="J141" s="16"/>
      <c r="K141" s="16"/>
    </row>
    <row r="142" spans="2:11" ht="60">
      <c r="B142" s="45" t="s">
        <v>359</v>
      </c>
      <c r="C142" s="44" t="s">
        <v>149</v>
      </c>
      <c r="D142" s="15">
        <f t="shared" si="21"/>
        <v>10</v>
      </c>
      <c r="E142" s="39"/>
      <c r="F142" s="21"/>
      <c r="G142" s="16">
        <v>10</v>
      </c>
      <c r="H142" s="39"/>
      <c r="I142" s="20"/>
      <c r="J142" s="21"/>
      <c r="K142" s="15"/>
    </row>
    <row r="143" spans="2:11" ht="30">
      <c r="B143" s="45" t="s">
        <v>360</v>
      </c>
      <c r="C143" s="44" t="s">
        <v>150</v>
      </c>
      <c r="D143" s="15">
        <f t="shared" si="21"/>
        <v>2</v>
      </c>
      <c r="E143" s="16">
        <v>1</v>
      </c>
      <c r="F143" s="16">
        <v>1</v>
      </c>
      <c r="G143" s="16"/>
      <c r="H143" s="16"/>
      <c r="I143" s="16"/>
      <c r="J143" s="16"/>
      <c r="K143" s="16"/>
    </row>
    <row r="144" spans="2:11" ht="45">
      <c r="B144" s="45" t="s">
        <v>361</v>
      </c>
      <c r="C144" s="44" t="s">
        <v>151</v>
      </c>
      <c r="D144" s="15">
        <f t="shared" si="21"/>
        <v>0</v>
      </c>
      <c r="E144" s="39"/>
      <c r="F144" s="21"/>
      <c r="G144" s="16"/>
      <c r="H144" s="39"/>
      <c r="I144" s="20"/>
      <c r="J144" s="21"/>
      <c r="K144" s="15"/>
    </row>
    <row r="145" spans="2:11" ht="30">
      <c r="B145" s="45" t="s">
        <v>362</v>
      </c>
      <c r="C145" s="44" t="s">
        <v>152</v>
      </c>
      <c r="D145" s="15">
        <f t="shared" si="21"/>
        <v>0</v>
      </c>
      <c r="E145" s="15"/>
      <c r="F145" s="16"/>
      <c r="G145" s="16"/>
      <c r="H145" s="39"/>
      <c r="I145" s="20"/>
      <c r="J145" s="20"/>
      <c r="K145" s="21"/>
    </row>
    <row r="146" spans="2:11" ht="75">
      <c r="B146" s="45" t="s">
        <v>363</v>
      </c>
      <c r="C146" s="44" t="s">
        <v>153</v>
      </c>
      <c r="D146" s="10"/>
      <c r="E146" s="11"/>
      <c r="F146" s="11"/>
      <c r="G146" s="11"/>
      <c r="H146" s="11"/>
      <c r="I146" s="11"/>
      <c r="J146" s="11"/>
      <c r="K146" s="11"/>
    </row>
    <row r="147" spans="2:11">
      <c r="B147" s="45" t="s">
        <v>364</v>
      </c>
      <c r="C147" s="44" t="s">
        <v>154</v>
      </c>
      <c r="D147" s="15">
        <f>SUM(E147:J147)</f>
        <v>0</v>
      </c>
      <c r="E147" s="17">
        <f t="shared" ref="E147:F147" si="26">SUM(E137:E139)</f>
        <v>0</v>
      </c>
      <c r="F147" s="17">
        <f t="shared" si="26"/>
        <v>0</v>
      </c>
      <c r="G147" s="17">
        <f>SUM(G137:G139)</f>
        <v>0</v>
      </c>
      <c r="H147" s="17">
        <f t="shared" ref="H147:K147" si="27">SUM(H137:H139)</f>
        <v>0</v>
      </c>
      <c r="I147" s="17">
        <f t="shared" si="27"/>
        <v>0</v>
      </c>
      <c r="J147" s="17">
        <f t="shared" si="27"/>
        <v>0</v>
      </c>
      <c r="K147" s="17">
        <f t="shared" si="27"/>
        <v>0</v>
      </c>
    </row>
    <row r="148" spans="2:11" ht="30">
      <c r="B148" s="45" t="s">
        <v>365</v>
      </c>
      <c r="C148" s="44" t="s">
        <v>155</v>
      </c>
      <c r="D148" s="15">
        <f>SUM(E148:J148)</f>
        <v>12</v>
      </c>
      <c r="E148" s="17">
        <f>SUM(E140:E142)</f>
        <v>1</v>
      </c>
      <c r="F148" s="17">
        <f t="shared" ref="F148:K148" si="28">SUM(F140:F142)</f>
        <v>1</v>
      </c>
      <c r="G148" s="17">
        <f t="shared" si="28"/>
        <v>10</v>
      </c>
      <c r="H148" s="17">
        <f t="shared" si="28"/>
        <v>0</v>
      </c>
      <c r="I148" s="17">
        <f t="shared" si="28"/>
        <v>0</v>
      </c>
      <c r="J148" s="17">
        <f t="shared" si="28"/>
        <v>0</v>
      </c>
      <c r="K148" s="17">
        <f t="shared" si="28"/>
        <v>0</v>
      </c>
    </row>
    <row r="149" spans="2:11" ht="30">
      <c r="B149" s="45" t="s">
        <v>366</v>
      </c>
      <c r="C149" s="44" t="s">
        <v>156</v>
      </c>
      <c r="D149" s="15">
        <f>SUM(E149:J149)</f>
        <v>2</v>
      </c>
      <c r="E149" s="17">
        <f>SUM(E143:E144)</f>
        <v>1</v>
      </c>
      <c r="F149" s="17">
        <f t="shared" ref="F149:K149" si="29">SUM(F143:F144)</f>
        <v>1</v>
      </c>
      <c r="G149" s="17">
        <f t="shared" si="29"/>
        <v>0</v>
      </c>
      <c r="H149" s="17">
        <f t="shared" si="29"/>
        <v>0</v>
      </c>
      <c r="I149" s="17">
        <f t="shared" si="29"/>
        <v>0</v>
      </c>
      <c r="J149" s="17">
        <f t="shared" si="29"/>
        <v>0</v>
      </c>
      <c r="K149" s="17">
        <f t="shared" si="29"/>
        <v>0</v>
      </c>
    </row>
    <row r="150" spans="2:11">
      <c r="B150" s="45" t="s">
        <v>367</v>
      </c>
      <c r="C150" s="44" t="s">
        <v>157</v>
      </c>
      <c r="D150" s="15">
        <f>SUM(E150:J150)</f>
        <v>0</v>
      </c>
      <c r="E150" s="17" t="s">
        <v>41</v>
      </c>
      <c r="F150" s="17">
        <f t="shared" ref="F150:G150" si="30">SUM(F145)</f>
        <v>0</v>
      </c>
      <c r="G150" s="17">
        <f t="shared" si="30"/>
        <v>0</v>
      </c>
      <c r="H150" s="17" t="s">
        <v>41</v>
      </c>
      <c r="I150" s="17" t="s">
        <v>41</v>
      </c>
      <c r="J150" s="17" t="s">
        <v>41</v>
      </c>
      <c r="K150" s="17" t="s">
        <v>41</v>
      </c>
    </row>
    <row r="151" spans="2:11" ht="75">
      <c r="B151" s="45" t="s">
        <v>368</v>
      </c>
      <c r="C151" s="44" t="s">
        <v>158</v>
      </c>
      <c r="D151" s="10"/>
      <c r="E151" s="11"/>
      <c r="F151" s="11"/>
      <c r="G151" s="11"/>
      <c r="H151" s="11"/>
      <c r="I151" s="11"/>
      <c r="J151" s="11"/>
      <c r="K151" s="11"/>
    </row>
    <row r="152" spans="2:11">
      <c r="B152" s="45" t="s">
        <v>21</v>
      </c>
      <c r="C152" s="44" t="s">
        <v>159</v>
      </c>
      <c r="D152" s="15">
        <f t="shared" ref="D152:D164" si="31">SUM(E152:J152)</f>
        <v>2</v>
      </c>
      <c r="E152" s="35">
        <f>E137+E140</f>
        <v>1</v>
      </c>
      <c r="F152" s="35">
        <f t="shared" ref="F152:K152" si="32">F137+F140</f>
        <v>1</v>
      </c>
      <c r="G152" s="35">
        <f t="shared" si="32"/>
        <v>0</v>
      </c>
      <c r="H152" s="35">
        <f t="shared" si="32"/>
        <v>0</v>
      </c>
      <c r="I152" s="35">
        <f t="shared" si="32"/>
        <v>0</v>
      </c>
      <c r="J152" s="35">
        <f t="shared" si="32"/>
        <v>0</v>
      </c>
      <c r="K152" s="35">
        <f t="shared" si="32"/>
        <v>0</v>
      </c>
    </row>
    <row r="153" spans="2:11">
      <c r="B153" s="45" t="s">
        <v>22</v>
      </c>
      <c r="C153" s="44" t="s">
        <v>160</v>
      </c>
      <c r="D153" s="15">
        <f t="shared" si="31"/>
        <v>2</v>
      </c>
      <c r="E153" s="35">
        <f>E138+E141+E143+E145</f>
        <v>1</v>
      </c>
      <c r="F153" s="35">
        <f t="shared" ref="F153:K153" si="33">F138+F141+F143+F145</f>
        <v>1</v>
      </c>
      <c r="G153" s="35">
        <f t="shared" si="33"/>
        <v>0</v>
      </c>
      <c r="H153" s="35">
        <f t="shared" si="33"/>
        <v>0</v>
      </c>
      <c r="I153" s="35">
        <f t="shared" si="33"/>
        <v>0</v>
      </c>
      <c r="J153" s="35">
        <f t="shared" si="33"/>
        <v>0</v>
      </c>
      <c r="K153" s="35">
        <f t="shared" si="33"/>
        <v>0</v>
      </c>
    </row>
    <row r="154" spans="2:11" ht="45">
      <c r="B154" s="45" t="s">
        <v>369</v>
      </c>
      <c r="C154" s="44" t="s">
        <v>161</v>
      </c>
      <c r="D154" s="15">
        <f t="shared" si="31"/>
        <v>10</v>
      </c>
      <c r="E154" s="35"/>
      <c r="F154" s="35">
        <f>F139+F142+F144</f>
        <v>0</v>
      </c>
      <c r="G154" s="35">
        <f>G139+G142+G144</f>
        <v>10</v>
      </c>
      <c r="H154" s="34"/>
      <c r="I154" s="20"/>
      <c r="J154" s="21"/>
      <c r="K154" s="35"/>
    </row>
    <row r="155" spans="2:11" ht="60">
      <c r="B155" s="45" t="s">
        <v>370</v>
      </c>
      <c r="C155" s="44" t="s">
        <v>162</v>
      </c>
      <c r="D155" s="15">
        <f t="shared" si="31"/>
        <v>14</v>
      </c>
      <c r="E155" s="17">
        <f>SUM(E156:E164)</f>
        <v>2</v>
      </c>
      <c r="F155" s="17">
        <f t="shared" ref="F155:K155" si="34">SUM(F156:F164)</f>
        <v>2</v>
      </c>
      <c r="G155" s="17">
        <f t="shared" si="34"/>
        <v>10</v>
      </c>
      <c r="H155" s="17">
        <f>SUM(H156:H164)</f>
        <v>0</v>
      </c>
      <c r="I155" s="17">
        <f t="shared" si="34"/>
        <v>0</v>
      </c>
      <c r="J155" s="17">
        <f t="shared" si="34"/>
        <v>0</v>
      </c>
      <c r="K155" s="17">
        <f t="shared" si="34"/>
        <v>0</v>
      </c>
    </row>
    <row r="156" spans="2:11" ht="30">
      <c r="B156" s="45" t="s">
        <v>371</v>
      </c>
      <c r="C156" s="44" t="s">
        <v>163</v>
      </c>
      <c r="D156" s="15">
        <f t="shared" si="31"/>
        <v>0</v>
      </c>
      <c r="E156" s="16"/>
      <c r="F156" s="16">
        <v>0</v>
      </c>
      <c r="G156" s="16"/>
      <c r="H156" s="16"/>
      <c r="I156" s="16"/>
      <c r="J156" s="16"/>
      <c r="K156" s="16"/>
    </row>
    <row r="157" spans="2:11" ht="30">
      <c r="B157" s="45" t="s">
        <v>372</v>
      </c>
      <c r="C157" s="44" t="s">
        <v>164</v>
      </c>
      <c r="D157" s="15">
        <f t="shared" si="31"/>
        <v>0</v>
      </c>
      <c r="E157" s="16"/>
      <c r="F157" s="16"/>
      <c r="G157" s="16"/>
      <c r="H157" s="16"/>
      <c r="I157" s="16"/>
      <c r="J157" s="16"/>
      <c r="K157" s="16"/>
    </row>
    <row r="158" spans="2:11" ht="45">
      <c r="B158" s="45" t="s">
        <v>373</v>
      </c>
      <c r="C158" s="44" t="s">
        <v>165</v>
      </c>
      <c r="D158" s="15">
        <f t="shared" si="31"/>
        <v>0</v>
      </c>
      <c r="E158" s="39"/>
      <c r="F158" s="21"/>
      <c r="G158" s="16"/>
      <c r="H158" s="39"/>
      <c r="I158" s="20"/>
      <c r="J158" s="21"/>
      <c r="K158" s="15"/>
    </row>
    <row r="159" spans="2:11" ht="30">
      <c r="B159" s="45" t="s">
        <v>374</v>
      </c>
      <c r="C159" s="44" t="s">
        <v>166</v>
      </c>
      <c r="D159" s="15">
        <f t="shared" si="31"/>
        <v>2</v>
      </c>
      <c r="E159" s="16">
        <v>1</v>
      </c>
      <c r="F159" s="16">
        <v>1</v>
      </c>
      <c r="G159" s="16"/>
      <c r="H159" s="16"/>
      <c r="I159" s="16"/>
      <c r="J159" s="16"/>
      <c r="K159" s="16"/>
    </row>
    <row r="160" spans="2:11" ht="30">
      <c r="B160" s="45" t="s">
        <v>375</v>
      </c>
      <c r="C160" s="44" t="s">
        <v>167</v>
      </c>
      <c r="D160" s="15">
        <f t="shared" si="31"/>
        <v>0</v>
      </c>
      <c r="E160" s="16"/>
      <c r="F160" s="16"/>
      <c r="G160" s="16"/>
      <c r="H160" s="16"/>
      <c r="I160" s="16"/>
      <c r="J160" s="16"/>
      <c r="K160" s="16"/>
    </row>
    <row r="161" spans="2:11" ht="45">
      <c r="B161" s="45" t="s">
        <v>376</v>
      </c>
      <c r="C161" s="44" t="s">
        <v>168</v>
      </c>
      <c r="D161" s="15">
        <f t="shared" si="31"/>
        <v>10</v>
      </c>
      <c r="E161" s="39"/>
      <c r="F161" s="21"/>
      <c r="G161" s="16">
        <v>10</v>
      </c>
      <c r="H161" s="39"/>
      <c r="I161" s="20"/>
      <c r="J161" s="21"/>
      <c r="K161" s="15"/>
    </row>
    <row r="162" spans="2:11" ht="30">
      <c r="B162" s="45" t="s">
        <v>377</v>
      </c>
      <c r="C162" s="44" t="s">
        <v>169</v>
      </c>
      <c r="D162" s="15">
        <f t="shared" si="31"/>
        <v>2</v>
      </c>
      <c r="E162" s="16">
        <v>1</v>
      </c>
      <c r="F162" s="16">
        <v>1</v>
      </c>
      <c r="G162" s="16"/>
      <c r="H162" s="16"/>
      <c r="I162" s="16"/>
      <c r="J162" s="16"/>
      <c r="K162" s="16"/>
    </row>
    <row r="163" spans="2:11" ht="45">
      <c r="B163" s="45" t="s">
        <v>378</v>
      </c>
      <c r="C163" s="44" t="s">
        <v>170</v>
      </c>
      <c r="D163" s="15">
        <f t="shared" si="31"/>
        <v>0</v>
      </c>
      <c r="E163" s="39"/>
      <c r="F163" s="21"/>
      <c r="G163" s="16"/>
      <c r="H163" s="39"/>
      <c r="I163" s="20" t="s">
        <v>171</v>
      </c>
      <c r="J163" s="21"/>
      <c r="K163" s="15"/>
    </row>
    <row r="164" spans="2:11" ht="30">
      <c r="B164" s="45" t="s">
        <v>379</v>
      </c>
      <c r="C164" s="44" t="s">
        <v>172</v>
      </c>
      <c r="D164" s="15">
        <f t="shared" si="31"/>
        <v>0</v>
      </c>
      <c r="E164" s="15"/>
      <c r="F164" s="16"/>
      <c r="G164" s="16"/>
      <c r="H164" s="39"/>
      <c r="I164" s="20"/>
      <c r="J164" s="20"/>
      <c r="K164" s="21"/>
    </row>
    <row r="165" spans="2:11" ht="60">
      <c r="B165" s="45" t="s">
        <v>380</v>
      </c>
      <c r="C165" s="44" t="s">
        <v>173</v>
      </c>
      <c r="D165" s="10"/>
      <c r="E165" s="11"/>
      <c r="F165" s="11"/>
      <c r="G165" s="11"/>
      <c r="H165" s="11"/>
      <c r="I165" s="11"/>
      <c r="J165" s="11"/>
      <c r="K165" s="11"/>
    </row>
    <row r="166" spans="2:11">
      <c r="B166" s="45" t="s">
        <v>381</v>
      </c>
      <c r="C166" s="44" t="s">
        <v>154</v>
      </c>
      <c r="D166" s="15">
        <f>SUM(E166:J166)</f>
        <v>0</v>
      </c>
      <c r="E166" s="17">
        <f t="shared" ref="E166:F166" si="35">SUM(E156:E158)</f>
        <v>0</v>
      </c>
      <c r="F166" s="17">
        <f t="shared" si="35"/>
        <v>0</v>
      </c>
      <c r="G166" s="17">
        <f>SUM(G156:G158)</f>
        <v>0</v>
      </c>
      <c r="H166" s="17">
        <f t="shared" ref="H166:K166" si="36">SUM(H156:H158)</f>
        <v>0</v>
      </c>
      <c r="I166" s="17">
        <f t="shared" si="36"/>
        <v>0</v>
      </c>
      <c r="J166" s="17">
        <f t="shared" si="36"/>
        <v>0</v>
      </c>
      <c r="K166" s="17">
        <f t="shared" si="36"/>
        <v>0</v>
      </c>
    </row>
    <row r="167" spans="2:11" ht="30">
      <c r="B167" s="45" t="s">
        <v>382</v>
      </c>
      <c r="C167" s="44" t="s">
        <v>155</v>
      </c>
      <c r="D167" s="15">
        <f>SUM(E167:J167)</f>
        <v>12</v>
      </c>
      <c r="E167" s="17">
        <f t="shared" ref="E167:K167" si="37">SUM(E159:E161)</f>
        <v>1</v>
      </c>
      <c r="F167" s="17">
        <f t="shared" si="37"/>
        <v>1</v>
      </c>
      <c r="G167" s="17">
        <f t="shared" si="37"/>
        <v>10</v>
      </c>
      <c r="H167" s="17">
        <f t="shared" si="37"/>
        <v>0</v>
      </c>
      <c r="I167" s="17">
        <f t="shared" si="37"/>
        <v>0</v>
      </c>
      <c r="J167" s="17">
        <f t="shared" si="37"/>
        <v>0</v>
      </c>
      <c r="K167" s="17">
        <f t="shared" si="37"/>
        <v>0</v>
      </c>
    </row>
    <row r="168" spans="2:11" ht="30">
      <c r="B168" s="45" t="s">
        <v>383</v>
      </c>
      <c r="C168" s="44" t="s">
        <v>156</v>
      </c>
      <c r="D168" s="15">
        <f>SUM(E168:J168)</f>
        <v>2</v>
      </c>
      <c r="E168" s="17">
        <f>SUM(E162:E163)</f>
        <v>1</v>
      </c>
      <c r="F168" s="17">
        <f t="shared" ref="F168:K168" si="38">SUM(F162:F163)</f>
        <v>1</v>
      </c>
      <c r="G168" s="17">
        <f t="shared" si="38"/>
        <v>0</v>
      </c>
      <c r="H168" s="17">
        <f t="shared" si="38"/>
        <v>0</v>
      </c>
      <c r="I168" s="17">
        <f t="shared" si="38"/>
        <v>0</v>
      </c>
      <c r="J168" s="17">
        <f t="shared" si="38"/>
        <v>0</v>
      </c>
      <c r="K168" s="17">
        <f t="shared" si="38"/>
        <v>0</v>
      </c>
    </row>
    <row r="169" spans="2:11">
      <c r="B169" s="45" t="s">
        <v>384</v>
      </c>
      <c r="C169" s="44" t="s">
        <v>157</v>
      </c>
      <c r="D169" s="15">
        <f>SUM(E169:J169)</f>
        <v>0</v>
      </c>
      <c r="E169" s="17" t="s">
        <v>41</v>
      </c>
      <c r="F169" s="17">
        <f t="shared" ref="F169:G169" si="39">SUM(F164)</f>
        <v>0</v>
      </c>
      <c r="G169" s="17">
        <f t="shared" si="39"/>
        <v>0</v>
      </c>
      <c r="H169" s="10" t="s">
        <v>41</v>
      </c>
      <c r="I169" s="20"/>
      <c r="J169" s="20"/>
      <c r="K169" s="21"/>
    </row>
    <row r="170" spans="2:11" ht="60">
      <c r="B170" s="45" t="s">
        <v>385</v>
      </c>
      <c r="C170" s="44" t="s">
        <v>174</v>
      </c>
      <c r="D170" s="10"/>
      <c r="E170" s="11"/>
      <c r="F170" s="11"/>
      <c r="G170" s="11"/>
      <c r="H170" s="11"/>
      <c r="I170" s="11"/>
      <c r="J170" s="11"/>
      <c r="K170" s="11"/>
    </row>
    <row r="171" spans="2:11">
      <c r="B171" s="45" t="s">
        <v>386</v>
      </c>
      <c r="C171" s="44" t="s">
        <v>159</v>
      </c>
      <c r="D171" s="15">
        <f t="shared" ref="D171:D176" si="40">SUM(E171:J171)</f>
        <v>2</v>
      </c>
      <c r="E171" s="35">
        <f>E156+E159</f>
        <v>1</v>
      </c>
      <c r="F171" s="35">
        <f t="shared" ref="F171:K171" si="41">F156+F159</f>
        <v>1</v>
      </c>
      <c r="G171" s="35">
        <f t="shared" si="41"/>
        <v>0</v>
      </c>
      <c r="H171" s="35">
        <f t="shared" si="41"/>
        <v>0</v>
      </c>
      <c r="I171" s="35">
        <f t="shared" si="41"/>
        <v>0</v>
      </c>
      <c r="J171" s="35">
        <f t="shared" si="41"/>
        <v>0</v>
      </c>
      <c r="K171" s="35">
        <f t="shared" si="41"/>
        <v>0</v>
      </c>
    </row>
    <row r="172" spans="2:11">
      <c r="B172" s="45" t="s">
        <v>387</v>
      </c>
      <c r="C172" s="44" t="s">
        <v>160</v>
      </c>
      <c r="D172" s="15">
        <f t="shared" si="40"/>
        <v>0</v>
      </c>
      <c r="E172" s="15">
        <f>SUM(F172:K172)</f>
        <v>0</v>
      </c>
      <c r="F172" s="15">
        <f>SUM(G172:K172)</f>
        <v>0</v>
      </c>
      <c r="G172" s="15">
        <f>SUM(H172:K172)</f>
        <v>0</v>
      </c>
      <c r="H172" s="15">
        <f>SUM(I172:K172)</f>
        <v>0</v>
      </c>
      <c r="I172" s="35">
        <f t="shared" ref="I172:K172" si="42">I157+I160+I162+I164</f>
        <v>0</v>
      </c>
      <c r="J172" s="35">
        <f t="shared" si="42"/>
        <v>0</v>
      </c>
      <c r="K172" s="35">
        <f t="shared" si="42"/>
        <v>0</v>
      </c>
    </row>
    <row r="173" spans="2:11" ht="45">
      <c r="B173" s="45" t="s">
        <v>388</v>
      </c>
      <c r="C173" s="44" t="s">
        <v>161</v>
      </c>
      <c r="D173" s="15">
        <f t="shared" si="40"/>
        <v>10</v>
      </c>
      <c r="E173" s="35"/>
      <c r="F173" s="35"/>
      <c r="G173" s="35">
        <f>G158+G161+G163</f>
        <v>10</v>
      </c>
      <c r="H173" s="34"/>
      <c r="I173" s="20"/>
      <c r="J173" s="21"/>
      <c r="K173" s="35"/>
    </row>
    <row r="174" spans="2:11" ht="45">
      <c r="B174" s="45" t="s">
        <v>389</v>
      </c>
      <c r="C174" s="44" t="s">
        <v>175</v>
      </c>
      <c r="D174" s="15">
        <f t="shared" si="40"/>
        <v>12</v>
      </c>
      <c r="E174" s="15">
        <f t="shared" ref="E174:K174" si="43">E175+E176</f>
        <v>1</v>
      </c>
      <c r="F174" s="15">
        <f t="shared" si="43"/>
        <v>1</v>
      </c>
      <c r="G174" s="15">
        <f t="shared" si="43"/>
        <v>10</v>
      </c>
      <c r="H174" s="15">
        <f t="shared" si="43"/>
        <v>0</v>
      </c>
      <c r="I174" s="15">
        <f t="shared" si="43"/>
        <v>0</v>
      </c>
      <c r="J174" s="15">
        <f t="shared" si="43"/>
        <v>0</v>
      </c>
      <c r="K174" s="15">
        <f t="shared" si="43"/>
        <v>0</v>
      </c>
    </row>
    <row r="175" spans="2:11">
      <c r="B175" s="45" t="s">
        <v>390</v>
      </c>
      <c r="C175" s="44" t="s">
        <v>176</v>
      </c>
      <c r="D175" s="15">
        <f t="shared" si="40"/>
        <v>11</v>
      </c>
      <c r="E175" s="16">
        <v>1</v>
      </c>
      <c r="F175" s="16"/>
      <c r="G175" s="16">
        <v>10</v>
      </c>
      <c r="H175" s="16"/>
      <c r="I175" s="16"/>
      <c r="J175" s="16"/>
      <c r="K175" s="16"/>
    </row>
    <row r="176" spans="2:11">
      <c r="B176" s="45" t="s">
        <v>391</v>
      </c>
      <c r="C176" s="44" t="s">
        <v>177</v>
      </c>
      <c r="D176" s="15">
        <f t="shared" si="40"/>
        <v>1</v>
      </c>
      <c r="E176" s="16"/>
      <c r="F176" s="16">
        <v>1</v>
      </c>
      <c r="G176" s="16"/>
      <c r="H176" s="16"/>
      <c r="I176" s="16"/>
      <c r="J176" s="16"/>
      <c r="K176" s="16"/>
    </row>
    <row r="177" spans="2:11" ht="60">
      <c r="B177" s="45" t="s">
        <v>392</v>
      </c>
      <c r="C177" s="44" t="s">
        <v>178</v>
      </c>
      <c r="D177" s="10"/>
      <c r="E177" s="11"/>
      <c r="F177" s="11"/>
      <c r="G177" s="11"/>
      <c r="H177" s="11"/>
      <c r="I177" s="11"/>
      <c r="J177" s="11"/>
      <c r="K177" s="11"/>
    </row>
    <row r="178" spans="2:11" ht="30">
      <c r="B178" s="45" t="s">
        <v>393</v>
      </c>
      <c r="C178" s="44" t="s">
        <v>179</v>
      </c>
      <c r="D178" s="15">
        <f>SUM(E178:J178)</f>
        <v>11</v>
      </c>
      <c r="E178" s="16"/>
      <c r="F178" s="16">
        <v>1</v>
      </c>
      <c r="G178" s="16">
        <v>10</v>
      </c>
      <c r="H178" s="16"/>
      <c r="I178" s="16"/>
      <c r="J178" s="16"/>
      <c r="K178" s="16"/>
    </row>
    <row r="179" spans="2:11" ht="60">
      <c r="B179" s="45" t="s">
        <v>394</v>
      </c>
      <c r="C179" s="44" t="s">
        <v>180</v>
      </c>
      <c r="D179" s="15">
        <f>SUM(E179:J179)</f>
        <v>1</v>
      </c>
      <c r="E179" s="16">
        <v>1</v>
      </c>
      <c r="F179" s="39"/>
      <c r="G179" s="20"/>
      <c r="H179" s="21"/>
      <c r="I179" s="16"/>
      <c r="J179" s="39"/>
      <c r="K179" s="16"/>
    </row>
    <row r="180" spans="2:11" ht="60">
      <c r="B180" s="45" t="s">
        <v>395</v>
      </c>
      <c r="C180" s="44" t="s">
        <v>181</v>
      </c>
      <c r="D180" s="15">
        <f>SUM(E180:J180)</f>
        <v>11</v>
      </c>
      <c r="E180" s="15"/>
      <c r="F180" s="16">
        <v>1</v>
      </c>
      <c r="G180" s="16">
        <v>10</v>
      </c>
      <c r="H180" s="39"/>
      <c r="I180" s="21"/>
      <c r="J180" s="16"/>
      <c r="K180" s="15"/>
    </row>
    <row r="181" spans="2:11" ht="45">
      <c r="B181" s="45" t="s">
        <v>396</v>
      </c>
      <c r="C181" s="44" t="s">
        <v>182</v>
      </c>
      <c r="D181" s="17">
        <f t="shared" ref="D181" si="44">SUM(D182:D184)</f>
        <v>0</v>
      </c>
      <c r="E181" s="31"/>
      <c r="F181" s="23"/>
      <c r="G181" s="23"/>
      <c r="H181" s="23"/>
      <c r="I181" s="23"/>
      <c r="J181" s="23"/>
      <c r="K181" s="24"/>
    </row>
    <row r="182" spans="2:11" ht="30">
      <c r="B182" s="45" t="s">
        <v>397</v>
      </c>
      <c r="C182" s="44" t="s">
        <v>183</v>
      </c>
      <c r="D182" s="16">
        <v>0</v>
      </c>
      <c r="E182" s="25"/>
      <c r="F182" s="31"/>
      <c r="G182" s="31"/>
      <c r="H182" s="31"/>
      <c r="I182" s="31"/>
      <c r="J182" s="31"/>
      <c r="K182" s="27"/>
    </row>
    <row r="183" spans="2:11" ht="30">
      <c r="B183" s="45" t="s">
        <v>398</v>
      </c>
      <c r="C183" s="44" t="s">
        <v>184</v>
      </c>
      <c r="D183" s="16">
        <v>0</v>
      </c>
      <c r="E183" s="25"/>
      <c r="F183" s="31"/>
      <c r="G183" s="31"/>
      <c r="H183" s="31"/>
      <c r="I183" s="31"/>
      <c r="J183" s="31"/>
      <c r="K183" s="27"/>
    </row>
    <row r="184" spans="2:11" ht="30">
      <c r="B184" s="45" t="s">
        <v>399</v>
      </c>
      <c r="C184" s="44" t="s">
        <v>185</v>
      </c>
      <c r="D184" s="16">
        <v>0</v>
      </c>
      <c r="E184" s="28"/>
      <c r="F184" s="29"/>
      <c r="G184" s="29"/>
      <c r="H184" s="29"/>
      <c r="I184" s="29"/>
      <c r="J184" s="29"/>
      <c r="K184" s="30"/>
    </row>
    <row r="185" spans="2:11" ht="45">
      <c r="B185" s="45" t="s">
        <v>400</v>
      </c>
      <c r="C185" s="44" t="s">
        <v>186</v>
      </c>
      <c r="D185" s="15">
        <f>D155-D181</f>
        <v>14</v>
      </c>
      <c r="E185" s="39"/>
      <c r="F185" s="20"/>
      <c r="G185" s="20"/>
      <c r="H185" s="20"/>
      <c r="I185" s="20"/>
      <c r="J185" s="20"/>
      <c r="K185" s="21"/>
    </row>
    <row r="186" spans="2:11">
      <c r="B186" s="53" t="s">
        <v>401</v>
      </c>
      <c r="C186" s="9" t="s">
        <v>187</v>
      </c>
      <c r="D186" s="10"/>
      <c r="E186" s="20"/>
      <c r="F186" s="20"/>
      <c r="G186" s="20"/>
      <c r="H186" s="20"/>
      <c r="I186" s="20"/>
      <c r="J186" s="20"/>
      <c r="K186" s="20"/>
    </row>
    <row r="187" spans="2:11" ht="45">
      <c r="B187" s="45" t="s">
        <v>402</v>
      </c>
      <c r="C187" s="44" t="s">
        <v>188</v>
      </c>
      <c r="D187" s="15">
        <f t="shared" ref="D187:D194" si="45">SUM(E187:J187)</f>
        <v>14</v>
      </c>
      <c r="E187" s="17">
        <f t="shared" ref="E187" si="46">SUM(E188:E190)</f>
        <v>2</v>
      </c>
      <c r="F187" s="17">
        <f t="shared" ref="F187:K187" si="47">SUM(F188:F190)</f>
        <v>2</v>
      </c>
      <c r="G187" s="17">
        <f t="shared" si="47"/>
        <v>10</v>
      </c>
      <c r="H187" s="17">
        <f t="shared" si="47"/>
        <v>0</v>
      </c>
      <c r="I187" s="17">
        <f t="shared" si="47"/>
        <v>0</v>
      </c>
      <c r="J187" s="17">
        <f t="shared" si="47"/>
        <v>0</v>
      </c>
      <c r="K187" s="17">
        <f t="shared" si="47"/>
        <v>0</v>
      </c>
    </row>
    <row r="188" spans="2:11">
      <c r="B188" s="45" t="s">
        <v>403</v>
      </c>
      <c r="C188" s="44" t="s">
        <v>189</v>
      </c>
      <c r="D188" s="15">
        <f t="shared" si="45"/>
        <v>11</v>
      </c>
      <c r="E188" s="16">
        <v>1</v>
      </c>
      <c r="F188" s="16">
        <v>1</v>
      </c>
      <c r="G188" s="16">
        <v>9</v>
      </c>
      <c r="H188" s="16"/>
      <c r="I188" s="16"/>
      <c r="J188" s="16"/>
      <c r="K188" s="16"/>
    </row>
    <row r="189" spans="2:11" ht="45">
      <c r="B189" s="45" t="s">
        <v>404</v>
      </c>
      <c r="C189" s="44" t="s">
        <v>190</v>
      </c>
      <c r="D189" s="15">
        <f t="shared" si="45"/>
        <v>2</v>
      </c>
      <c r="E189" s="16">
        <v>1</v>
      </c>
      <c r="F189" s="16">
        <v>1</v>
      </c>
      <c r="G189" s="16"/>
      <c r="H189" s="16"/>
      <c r="I189" s="16"/>
      <c r="J189" s="16"/>
      <c r="K189" s="16"/>
    </row>
    <row r="190" spans="2:11" ht="60">
      <c r="B190" s="45" t="s">
        <v>405</v>
      </c>
      <c r="C190" s="44" t="s">
        <v>191</v>
      </c>
      <c r="D190" s="15">
        <f t="shared" si="45"/>
        <v>1</v>
      </c>
      <c r="E190" s="16"/>
      <c r="F190" s="16"/>
      <c r="G190" s="16">
        <v>1</v>
      </c>
      <c r="H190" s="16"/>
      <c r="I190" s="16"/>
      <c r="J190" s="16"/>
      <c r="K190" s="16"/>
    </row>
    <row r="191" spans="2:11" ht="60">
      <c r="B191" s="45" t="s">
        <v>406</v>
      </c>
      <c r="C191" s="44" t="s">
        <v>192</v>
      </c>
      <c r="D191" s="15">
        <f t="shared" si="45"/>
        <v>0</v>
      </c>
      <c r="E191" s="16"/>
      <c r="F191" s="16"/>
      <c r="G191" s="16"/>
      <c r="H191" s="16"/>
      <c r="I191" s="16"/>
      <c r="J191" s="16"/>
      <c r="K191" s="16"/>
    </row>
    <row r="192" spans="2:11" ht="60">
      <c r="B192" s="45" t="s">
        <v>407</v>
      </c>
      <c r="C192" s="44" t="s">
        <v>193</v>
      </c>
      <c r="D192" s="15">
        <f t="shared" si="45"/>
        <v>0</v>
      </c>
      <c r="E192" s="32"/>
      <c r="F192" s="15">
        <f t="shared" ref="F192:G192" si="48">F193+F194</f>
        <v>0</v>
      </c>
      <c r="G192" s="15">
        <f t="shared" si="48"/>
        <v>0</v>
      </c>
      <c r="H192" s="22"/>
      <c r="I192" s="23"/>
      <c r="J192" s="24"/>
      <c r="K192" s="32"/>
    </row>
    <row r="193" spans="2:11" ht="60">
      <c r="B193" s="45" t="s">
        <v>408</v>
      </c>
      <c r="C193" s="44" t="s">
        <v>194</v>
      </c>
      <c r="D193" s="15">
        <f t="shared" si="45"/>
        <v>0</v>
      </c>
      <c r="E193" s="38"/>
      <c r="F193" s="16"/>
      <c r="G193" s="16"/>
      <c r="H193" s="25"/>
      <c r="I193" s="31"/>
      <c r="J193" s="27"/>
      <c r="K193" s="38"/>
    </row>
    <row r="194" spans="2:11" ht="45">
      <c r="B194" s="45" t="s">
        <v>409</v>
      </c>
      <c r="C194" s="44" t="s">
        <v>195</v>
      </c>
      <c r="D194" s="15">
        <f t="shared" si="45"/>
        <v>0</v>
      </c>
      <c r="E194" s="33"/>
      <c r="F194" s="39"/>
      <c r="G194" s="21"/>
      <c r="H194" s="28"/>
      <c r="I194" s="29"/>
      <c r="J194" s="30"/>
      <c r="K194" s="33"/>
    </row>
    <row r="195" spans="2:11" ht="30">
      <c r="B195" s="42" t="s">
        <v>410</v>
      </c>
      <c r="C195" s="43" t="s">
        <v>196</v>
      </c>
      <c r="D195" s="10"/>
      <c r="E195" s="20"/>
      <c r="F195" s="20"/>
      <c r="G195" s="20"/>
      <c r="H195" s="20"/>
      <c r="I195" s="20"/>
      <c r="J195" s="20"/>
      <c r="K195" s="20"/>
    </row>
    <row r="196" spans="2:11" ht="30">
      <c r="B196" s="13" t="s">
        <v>411</v>
      </c>
      <c r="C196" s="14" t="s">
        <v>197</v>
      </c>
      <c r="D196" s="15">
        <f t="shared" ref="D196:D205" si="49">SUM(E196:J196)</f>
        <v>72</v>
      </c>
      <c r="E196" s="17">
        <f t="shared" ref="E196" si="50">SUM(E197:E199)</f>
        <v>38</v>
      </c>
      <c r="F196" s="17">
        <f t="shared" ref="F196:H196" si="51">SUM(F197:F199)</f>
        <v>7</v>
      </c>
      <c r="G196" s="17">
        <f t="shared" si="51"/>
        <v>27</v>
      </c>
      <c r="H196" s="17">
        <f t="shared" si="51"/>
        <v>0</v>
      </c>
      <c r="I196" s="17">
        <f t="shared" ref="I196:K196" si="52">SUM(I197:I199)</f>
        <v>0</v>
      </c>
      <c r="J196" s="17">
        <f t="shared" si="52"/>
        <v>0</v>
      </c>
      <c r="K196" s="17">
        <f t="shared" si="52"/>
        <v>0</v>
      </c>
    </row>
    <row r="197" spans="2:11" ht="45">
      <c r="B197" s="13" t="s">
        <v>412</v>
      </c>
      <c r="C197" s="14" t="s">
        <v>198</v>
      </c>
      <c r="D197" s="15">
        <f t="shared" si="49"/>
        <v>72</v>
      </c>
      <c r="E197" s="16">
        <v>38</v>
      </c>
      <c r="F197" s="16">
        <v>7</v>
      </c>
      <c r="G197" s="16">
        <v>27</v>
      </c>
      <c r="H197" s="16"/>
      <c r="I197" s="16"/>
      <c r="J197" s="16"/>
      <c r="K197" s="16"/>
    </row>
    <row r="198" spans="2:11" ht="30">
      <c r="B198" s="13" t="s">
        <v>413</v>
      </c>
      <c r="C198" s="14" t="s">
        <v>199</v>
      </c>
      <c r="D198" s="15">
        <f t="shared" si="49"/>
        <v>0</v>
      </c>
      <c r="E198" s="16"/>
      <c r="F198" s="16"/>
      <c r="G198" s="16"/>
      <c r="H198" s="16"/>
      <c r="I198" s="16"/>
      <c r="J198" s="16"/>
      <c r="K198" s="16"/>
    </row>
    <row r="199" spans="2:11" ht="30">
      <c r="B199" s="13" t="s">
        <v>414</v>
      </c>
      <c r="C199" s="14" t="s">
        <v>200</v>
      </c>
      <c r="D199" s="15">
        <f t="shared" si="49"/>
        <v>0</v>
      </c>
      <c r="E199" s="16"/>
      <c r="F199" s="16"/>
      <c r="G199" s="16"/>
      <c r="H199" s="16"/>
      <c r="I199" s="16"/>
      <c r="J199" s="16"/>
      <c r="K199" s="16"/>
    </row>
    <row r="200" spans="2:11" ht="30">
      <c r="B200" s="13" t="s">
        <v>415</v>
      </c>
      <c r="C200" s="14" t="s">
        <v>201</v>
      </c>
      <c r="D200" s="15">
        <f t="shared" si="49"/>
        <v>62</v>
      </c>
      <c r="E200" s="16">
        <v>34</v>
      </c>
      <c r="F200" s="16">
        <v>4</v>
      </c>
      <c r="G200" s="16">
        <v>24</v>
      </c>
      <c r="H200" s="16"/>
      <c r="I200" s="16"/>
      <c r="J200" s="16"/>
      <c r="K200" s="16"/>
    </row>
    <row r="201" spans="2:11" ht="30">
      <c r="B201" s="13" t="s">
        <v>416</v>
      </c>
      <c r="C201" s="14" t="s">
        <v>202</v>
      </c>
      <c r="D201" s="15">
        <f t="shared" si="49"/>
        <v>62</v>
      </c>
      <c r="E201" s="17">
        <f t="shared" ref="E201:K201" si="53">SUM(E202:E204)</f>
        <v>34</v>
      </c>
      <c r="F201" s="17">
        <f t="shared" si="53"/>
        <v>4</v>
      </c>
      <c r="G201" s="17">
        <f t="shared" si="53"/>
        <v>24</v>
      </c>
      <c r="H201" s="17">
        <f t="shared" si="53"/>
        <v>0</v>
      </c>
      <c r="I201" s="17">
        <f t="shared" si="53"/>
        <v>0</v>
      </c>
      <c r="J201" s="17">
        <f t="shared" si="53"/>
        <v>0</v>
      </c>
      <c r="K201" s="17">
        <f t="shared" si="53"/>
        <v>0</v>
      </c>
    </row>
    <row r="202" spans="2:11" ht="45">
      <c r="B202" s="13" t="s">
        <v>417</v>
      </c>
      <c r="C202" s="14" t="s">
        <v>198</v>
      </c>
      <c r="D202" s="15">
        <f t="shared" si="49"/>
        <v>62</v>
      </c>
      <c r="E202" s="16">
        <v>34</v>
      </c>
      <c r="F202" s="16">
        <v>4</v>
      </c>
      <c r="G202" s="16">
        <v>24</v>
      </c>
      <c r="H202" s="16"/>
      <c r="I202" s="16"/>
      <c r="J202" s="16"/>
      <c r="K202" s="16"/>
    </row>
    <row r="203" spans="2:11" ht="30">
      <c r="B203" s="13" t="s">
        <v>418</v>
      </c>
      <c r="C203" s="14" t="s">
        <v>199</v>
      </c>
      <c r="D203" s="15">
        <f t="shared" si="49"/>
        <v>0</v>
      </c>
      <c r="E203" s="16"/>
      <c r="F203" s="16"/>
      <c r="G203" s="16"/>
      <c r="H203" s="16"/>
      <c r="I203" s="16"/>
      <c r="J203" s="16"/>
      <c r="K203" s="16"/>
    </row>
    <row r="204" spans="2:11" ht="30">
      <c r="B204" s="13" t="s">
        <v>419</v>
      </c>
      <c r="C204" s="14" t="s">
        <v>200</v>
      </c>
      <c r="D204" s="15">
        <f t="shared" si="49"/>
        <v>0</v>
      </c>
      <c r="E204" s="16"/>
      <c r="F204" s="16"/>
      <c r="G204" s="16"/>
      <c r="H204" s="16"/>
      <c r="I204" s="16"/>
      <c r="J204" s="16"/>
      <c r="K204" s="16"/>
    </row>
    <row r="205" spans="2:11" ht="45">
      <c r="B205" s="13" t="s">
        <v>420</v>
      </c>
      <c r="C205" s="14" t="s">
        <v>203</v>
      </c>
      <c r="D205" s="15">
        <f t="shared" si="49"/>
        <v>1</v>
      </c>
      <c r="E205" s="16">
        <v>1</v>
      </c>
      <c r="F205" s="16">
        <v>0</v>
      </c>
      <c r="G205" s="16">
        <v>0</v>
      </c>
      <c r="H205" s="16"/>
      <c r="I205" s="16"/>
      <c r="J205" s="16"/>
      <c r="K205" s="16"/>
    </row>
    <row r="206" spans="2:11" ht="105">
      <c r="B206" s="42" t="s">
        <v>421</v>
      </c>
      <c r="C206" s="43" t="s">
        <v>204</v>
      </c>
      <c r="D206" s="10"/>
      <c r="E206" s="20"/>
      <c r="F206" s="20"/>
      <c r="G206" s="20"/>
      <c r="H206" s="20"/>
      <c r="I206" s="20"/>
      <c r="J206" s="20"/>
      <c r="K206" s="20"/>
    </row>
    <row r="207" spans="2:11" ht="45">
      <c r="B207" s="13" t="s">
        <v>422</v>
      </c>
      <c r="C207" s="14" t="s">
        <v>205</v>
      </c>
      <c r="D207" s="15">
        <f>SUM(E207:J207)</f>
        <v>0</v>
      </c>
      <c r="E207" s="16"/>
      <c r="F207" s="16"/>
      <c r="G207" s="16"/>
      <c r="H207" s="16"/>
      <c r="I207" s="16"/>
      <c r="J207" s="16"/>
      <c r="K207" s="16"/>
    </row>
    <row r="208" spans="2:11">
      <c r="B208" s="13" t="s">
        <v>423</v>
      </c>
      <c r="C208" s="14" t="s">
        <v>206</v>
      </c>
      <c r="D208" s="15">
        <f>SUM(E208:J208)</f>
        <v>0</v>
      </c>
      <c r="E208" s="16"/>
      <c r="F208" s="16"/>
      <c r="G208" s="16"/>
      <c r="H208" s="16"/>
      <c r="I208" s="16"/>
      <c r="J208" s="16"/>
      <c r="K208" s="16"/>
    </row>
    <row r="209" spans="2:11" ht="30">
      <c r="B209" s="13" t="s">
        <v>424</v>
      </c>
      <c r="C209" s="14" t="s">
        <v>207</v>
      </c>
      <c r="D209" s="15">
        <f>SUM(E209:J209)</f>
        <v>0</v>
      </c>
      <c r="E209" s="16"/>
      <c r="F209" s="16"/>
      <c r="G209" s="16"/>
      <c r="H209" s="16"/>
      <c r="I209" s="16"/>
      <c r="J209" s="16"/>
      <c r="K209" s="16"/>
    </row>
    <row r="210" spans="2:11" ht="30">
      <c r="B210" s="13" t="s">
        <v>425</v>
      </c>
      <c r="C210" s="14" t="s">
        <v>208</v>
      </c>
      <c r="D210" s="15">
        <f>SUM(E210:J210)</f>
        <v>0</v>
      </c>
      <c r="E210" s="16"/>
      <c r="F210" s="16"/>
      <c r="G210" s="16"/>
      <c r="H210" s="16"/>
      <c r="I210" s="16"/>
      <c r="J210" s="16"/>
      <c r="K210" s="16"/>
    </row>
    <row r="211" spans="2:11" ht="90">
      <c r="B211" s="42" t="s">
        <v>426</v>
      </c>
      <c r="C211" s="43" t="s">
        <v>209</v>
      </c>
      <c r="D211" s="10"/>
      <c r="E211" s="20"/>
      <c r="F211" s="20"/>
      <c r="G211" s="20"/>
      <c r="H211" s="20"/>
      <c r="I211" s="20"/>
      <c r="J211" s="20"/>
      <c r="K211" s="20"/>
    </row>
    <row r="212" spans="2:11">
      <c r="B212" s="13" t="s">
        <v>427</v>
      </c>
      <c r="C212" s="14" t="s">
        <v>210</v>
      </c>
      <c r="D212" s="15">
        <f>SUM(E212:J212)</f>
        <v>40</v>
      </c>
      <c r="E212" s="16">
        <v>10</v>
      </c>
      <c r="F212" s="16">
        <v>5</v>
      </c>
      <c r="G212" s="16">
        <v>25</v>
      </c>
      <c r="H212" s="16"/>
      <c r="I212" s="16"/>
      <c r="J212" s="16"/>
      <c r="K212" s="16"/>
    </row>
    <row r="213" spans="2:11">
      <c r="B213" s="13" t="s">
        <v>428</v>
      </c>
      <c r="C213" s="14" t="s">
        <v>211</v>
      </c>
      <c r="D213" s="15">
        <f>SUM(E213:J213)</f>
        <v>36</v>
      </c>
      <c r="E213" s="16">
        <v>10</v>
      </c>
      <c r="F213" s="16">
        <v>5</v>
      </c>
      <c r="G213" s="16">
        <v>21</v>
      </c>
      <c r="H213" s="16"/>
      <c r="I213" s="16"/>
      <c r="J213" s="16"/>
      <c r="K213" s="16"/>
    </row>
    <row r="214" spans="2:11" ht="30">
      <c r="B214" s="13" t="s">
        <v>429</v>
      </c>
      <c r="C214" s="14" t="s">
        <v>212</v>
      </c>
      <c r="D214" s="15">
        <f>SUM(E214:J214)</f>
        <v>36</v>
      </c>
      <c r="E214" s="16">
        <v>10</v>
      </c>
      <c r="F214" s="16">
        <v>5</v>
      </c>
      <c r="G214" s="16">
        <v>21</v>
      </c>
      <c r="H214" s="16"/>
      <c r="I214" s="16"/>
      <c r="J214" s="16"/>
      <c r="K214" s="16"/>
    </row>
    <row r="215" spans="2:11" ht="30">
      <c r="B215" s="13" t="s">
        <v>430</v>
      </c>
      <c r="C215" s="14" t="s">
        <v>213</v>
      </c>
      <c r="D215" s="15">
        <f>SUM(E215:J215)</f>
        <v>1</v>
      </c>
      <c r="E215" s="16">
        <v>1</v>
      </c>
      <c r="F215" s="16">
        <v>0</v>
      </c>
      <c r="G215" s="16">
        <v>0</v>
      </c>
      <c r="H215" s="16"/>
      <c r="I215" s="16"/>
      <c r="J215" s="16"/>
      <c r="K215" s="16"/>
    </row>
    <row r="216" spans="2:11" ht="60">
      <c r="B216" s="42" t="s">
        <v>431</v>
      </c>
      <c r="C216" s="43" t="s">
        <v>441</v>
      </c>
      <c r="D216" s="10"/>
      <c r="E216" s="20"/>
      <c r="F216" s="20"/>
      <c r="G216" s="20"/>
      <c r="H216" s="20"/>
      <c r="I216" s="20"/>
      <c r="J216" s="20"/>
      <c r="K216" s="20"/>
    </row>
    <row r="217" spans="2:11" ht="45">
      <c r="B217" s="13" t="s">
        <v>52</v>
      </c>
      <c r="C217" s="14" t="s">
        <v>230</v>
      </c>
      <c r="D217" s="15">
        <f t="shared" ref="D217:D222" si="54">SUM(E217:J217)</f>
        <v>125</v>
      </c>
      <c r="E217" s="15">
        <v>22</v>
      </c>
      <c r="F217" s="15">
        <f t="shared" ref="F217:K217" si="55">F97</f>
        <v>10</v>
      </c>
      <c r="G217" s="15">
        <f t="shared" si="55"/>
        <v>93</v>
      </c>
      <c r="H217" s="15">
        <f t="shared" si="55"/>
        <v>0</v>
      </c>
      <c r="I217" s="15">
        <f t="shared" si="55"/>
        <v>0</v>
      </c>
      <c r="J217" s="15">
        <f t="shared" si="55"/>
        <v>0</v>
      </c>
      <c r="K217" s="15">
        <f t="shared" si="55"/>
        <v>0</v>
      </c>
    </row>
    <row r="218" spans="2:11">
      <c r="B218" s="13" t="s">
        <v>53</v>
      </c>
      <c r="C218" s="14" t="s">
        <v>215</v>
      </c>
      <c r="D218" s="15">
        <f t="shared" si="54"/>
        <v>59</v>
      </c>
      <c r="E218" s="16">
        <v>5</v>
      </c>
      <c r="F218" s="16">
        <v>9</v>
      </c>
      <c r="G218" s="16">
        <v>45</v>
      </c>
      <c r="H218" s="16"/>
      <c r="I218" s="16"/>
      <c r="J218" s="16"/>
      <c r="K218" s="16"/>
    </row>
    <row r="219" spans="2:11">
      <c r="B219" s="13" t="s">
        <v>432</v>
      </c>
      <c r="C219" s="14" t="s">
        <v>216</v>
      </c>
      <c r="D219" s="15">
        <f t="shared" si="54"/>
        <v>66</v>
      </c>
      <c r="E219" s="16">
        <v>17</v>
      </c>
      <c r="F219" s="16">
        <v>1</v>
      </c>
      <c r="G219" s="16">
        <v>48</v>
      </c>
      <c r="H219" s="16"/>
      <c r="I219" s="16"/>
      <c r="J219" s="16"/>
      <c r="K219" s="16"/>
    </row>
    <row r="220" spans="2:11">
      <c r="B220" s="45" t="s">
        <v>433</v>
      </c>
      <c r="C220" s="44" t="s">
        <v>217</v>
      </c>
      <c r="D220" s="15">
        <f t="shared" si="54"/>
        <v>0</v>
      </c>
      <c r="E220" s="16"/>
      <c r="F220" s="16"/>
      <c r="G220" s="16"/>
      <c r="H220" s="16"/>
      <c r="I220" s="16"/>
      <c r="J220" s="16"/>
      <c r="K220" s="16"/>
    </row>
    <row r="221" spans="2:11" ht="45">
      <c r="B221" s="13" t="s">
        <v>434</v>
      </c>
      <c r="C221" s="14" t="s">
        <v>231</v>
      </c>
      <c r="D221" s="15">
        <f t="shared" si="54"/>
        <v>14</v>
      </c>
      <c r="E221" s="15">
        <f t="shared" ref="E221:K221" si="56">E155</f>
        <v>2</v>
      </c>
      <c r="F221" s="15">
        <f t="shared" si="56"/>
        <v>2</v>
      </c>
      <c r="G221" s="15">
        <f t="shared" si="56"/>
        <v>10</v>
      </c>
      <c r="H221" s="15">
        <f t="shared" si="56"/>
        <v>0</v>
      </c>
      <c r="I221" s="15">
        <f t="shared" si="56"/>
        <v>0</v>
      </c>
      <c r="J221" s="15">
        <f t="shared" si="56"/>
        <v>0</v>
      </c>
      <c r="K221" s="15">
        <f t="shared" si="56"/>
        <v>0</v>
      </c>
    </row>
    <row r="222" spans="2:11">
      <c r="B222" s="13" t="s">
        <v>54</v>
      </c>
      <c r="C222" s="14" t="s">
        <v>215</v>
      </c>
      <c r="D222" s="15">
        <f t="shared" si="54"/>
        <v>0</v>
      </c>
      <c r="E222" s="16"/>
      <c r="F222" s="16"/>
      <c r="G222" s="16"/>
      <c r="H222" s="16"/>
      <c r="I222" s="16"/>
      <c r="J222" s="16"/>
      <c r="K222" s="16"/>
    </row>
    <row r="223" spans="2:11">
      <c r="B223" s="13" t="s">
        <v>435</v>
      </c>
      <c r="C223" s="14" t="s">
        <v>216</v>
      </c>
      <c r="D223" s="15">
        <f t="shared" ref="D223:D224" si="57">SUM(E223:J223)</f>
        <v>4</v>
      </c>
      <c r="E223" s="16">
        <v>2</v>
      </c>
      <c r="F223" s="16">
        <v>2</v>
      </c>
      <c r="G223" s="16"/>
      <c r="H223" s="16"/>
      <c r="I223" s="16"/>
      <c r="J223" s="16"/>
      <c r="K223" s="16"/>
    </row>
    <row r="224" spans="2:11">
      <c r="B224" s="13" t="s">
        <v>436</v>
      </c>
      <c r="C224" s="14" t="s">
        <v>217</v>
      </c>
      <c r="D224" s="15">
        <f t="shared" si="57"/>
        <v>0</v>
      </c>
      <c r="E224" s="16"/>
      <c r="F224" s="16"/>
      <c r="G224" s="16"/>
      <c r="H224" s="16"/>
      <c r="I224" s="16"/>
      <c r="J224" s="16"/>
      <c r="K224" s="16"/>
    </row>
    <row r="225" spans="2:11" ht="75">
      <c r="B225" s="13" t="s">
        <v>437</v>
      </c>
      <c r="C225" s="14" t="s">
        <v>218</v>
      </c>
      <c r="D225" s="15">
        <f t="shared" ref="D225:D234" si="58">SUM(E225:J225)</f>
        <v>0</v>
      </c>
      <c r="E225" s="16"/>
      <c r="F225" s="16"/>
      <c r="G225" s="16"/>
      <c r="H225" s="16"/>
      <c r="I225" s="16"/>
      <c r="J225" s="16"/>
      <c r="K225" s="16"/>
    </row>
    <row r="226" spans="2:11">
      <c r="B226" s="13" t="s">
        <v>55</v>
      </c>
      <c r="C226" s="14" t="s">
        <v>214</v>
      </c>
      <c r="D226" s="15">
        <f t="shared" si="58"/>
        <v>2</v>
      </c>
      <c r="E226" s="15">
        <f t="shared" ref="E226:K226" si="59">E227+E228</f>
        <v>1</v>
      </c>
      <c r="F226" s="15">
        <f t="shared" si="59"/>
        <v>1</v>
      </c>
      <c r="G226" s="15">
        <f t="shared" si="59"/>
        <v>0</v>
      </c>
      <c r="H226" s="15">
        <f t="shared" si="59"/>
        <v>0</v>
      </c>
      <c r="I226" s="15">
        <f t="shared" si="59"/>
        <v>0</v>
      </c>
      <c r="J226" s="15">
        <f t="shared" si="59"/>
        <v>0</v>
      </c>
      <c r="K226" s="15">
        <f t="shared" si="59"/>
        <v>0</v>
      </c>
    </row>
    <row r="227" spans="2:11">
      <c r="B227" s="13" t="s">
        <v>57</v>
      </c>
      <c r="C227" s="14" t="s">
        <v>215</v>
      </c>
      <c r="D227" s="15">
        <f t="shared" si="58"/>
        <v>0</v>
      </c>
      <c r="E227" s="16"/>
      <c r="F227" s="16"/>
      <c r="G227" s="16"/>
      <c r="H227" s="16"/>
      <c r="I227" s="16"/>
      <c r="J227" s="16"/>
      <c r="K227" s="16"/>
    </row>
    <row r="228" spans="2:11">
      <c r="B228" s="13" t="s">
        <v>59</v>
      </c>
      <c r="C228" s="14" t="s">
        <v>216</v>
      </c>
      <c r="D228" s="15">
        <f t="shared" si="58"/>
        <v>2</v>
      </c>
      <c r="E228" s="16">
        <v>1</v>
      </c>
      <c r="F228" s="16">
        <v>1</v>
      </c>
      <c r="G228" s="16"/>
      <c r="H228" s="16"/>
      <c r="I228" s="16"/>
      <c r="J228" s="16"/>
      <c r="K228" s="16"/>
    </row>
    <row r="229" spans="2:11">
      <c r="B229" s="13" t="s">
        <v>438</v>
      </c>
      <c r="C229" s="14" t="s">
        <v>217</v>
      </c>
      <c r="D229" s="15">
        <f t="shared" si="58"/>
        <v>0</v>
      </c>
      <c r="E229" s="16"/>
      <c r="F229" s="16"/>
      <c r="G229" s="16"/>
      <c r="H229" s="16"/>
      <c r="I229" s="16"/>
      <c r="J229" s="16"/>
      <c r="K229" s="16"/>
    </row>
    <row r="230" spans="2:11">
      <c r="B230" s="13" t="s">
        <v>60</v>
      </c>
      <c r="C230" s="14" t="s">
        <v>219</v>
      </c>
      <c r="D230" s="15">
        <f t="shared" si="58"/>
        <v>62</v>
      </c>
      <c r="E230" s="15">
        <f t="shared" ref="E230:K230" si="60">E201</f>
        <v>34</v>
      </c>
      <c r="F230" s="15">
        <f t="shared" si="60"/>
        <v>4</v>
      </c>
      <c r="G230" s="15">
        <f t="shared" si="60"/>
        <v>24</v>
      </c>
      <c r="H230" s="15">
        <f t="shared" si="60"/>
        <v>0</v>
      </c>
      <c r="I230" s="15">
        <f t="shared" si="60"/>
        <v>0</v>
      </c>
      <c r="J230" s="15">
        <f t="shared" si="60"/>
        <v>0</v>
      </c>
      <c r="K230" s="15">
        <f t="shared" si="60"/>
        <v>0</v>
      </c>
    </row>
    <row r="231" spans="2:11">
      <c r="B231" s="13" t="s">
        <v>62</v>
      </c>
      <c r="C231" s="14" t="s">
        <v>220</v>
      </c>
      <c r="D231" s="15">
        <f t="shared" si="58"/>
        <v>62</v>
      </c>
      <c r="E231" s="15">
        <f t="shared" ref="E231:K231" si="61">E232+E233</f>
        <v>34</v>
      </c>
      <c r="F231" s="15">
        <f t="shared" si="61"/>
        <v>4</v>
      </c>
      <c r="G231" s="15">
        <f t="shared" si="61"/>
        <v>24</v>
      </c>
      <c r="H231" s="15">
        <f t="shared" si="61"/>
        <v>0</v>
      </c>
      <c r="I231" s="15">
        <f t="shared" si="61"/>
        <v>0</v>
      </c>
      <c r="J231" s="15">
        <f t="shared" si="61"/>
        <v>0</v>
      </c>
      <c r="K231" s="15">
        <f t="shared" si="61"/>
        <v>0</v>
      </c>
    </row>
    <row r="232" spans="2:11">
      <c r="B232" s="13" t="s">
        <v>63</v>
      </c>
      <c r="C232" s="14" t="s">
        <v>215</v>
      </c>
      <c r="D232" s="15">
        <f t="shared" si="58"/>
        <v>17</v>
      </c>
      <c r="E232" s="16">
        <v>4</v>
      </c>
      <c r="F232" s="16">
        <v>1</v>
      </c>
      <c r="G232" s="16">
        <v>12</v>
      </c>
      <c r="H232" s="16"/>
      <c r="I232" s="16"/>
      <c r="J232" s="16"/>
      <c r="K232" s="16"/>
    </row>
    <row r="233" spans="2:11">
      <c r="B233" s="13" t="s">
        <v>64</v>
      </c>
      <c r="C233" s="14" t="s">
        <v>216</v>
      </c>
      <c r="D233" s="15">
        <f t="shared" si="58"/>
        <v>45</v>
      </c>
      <c r="E233" s="16">
        <v>30</v>
      </c>
      <c r="F233" s="16">
        <v>3</v>
      </c>
      <c r="G233" s="16">
        <v>12</v>
      </c>
      <c r="H233" s="16"/>
      <c r="I233" s="16"/>
      <c r="J233" s="16"/>
      <c r="K233" s="16"/>
    </row>
    <row r="234" spans="2:11">
      <c r="B234" s="46" t="s">
        <v>439</v>
      </c>
      <c r="C234" s="47" t="s">
        <v>217</v>
      </c>
      <c r="D234" s="15">
        <f t="shared" si="58"/>
        <v>1</v>
      </c>
      <c r="E234" s="16">
        <v>1</v>
      </c>
      <c r="F234" s="16">
        <v>0</v>
      </c>
      <c r="G234" s="16">
        <v>0</v>
      </c>
      <c r="H234" s="16"/>
      <c r="I234" s="16"/>
      <c r="J234" s="16"/>
      <c r="K234" s="16"/>
    </row>
    <row r="235" spans="2:11" ht="31.5" customHeight="1">
      <c r="B235" s="49"/>
      <c r="C235" s="52" t="s">
        <v>232</v>
      </c>
      <c r="D235" s="58" t="s">
        <v>445</v>
      </c>
      <c r="E235" s="59"/>
      <c r="F235" s="59"/>
      <c r="G235" s="59"/>
      <c r="H235" s="59"/>
      <c r="I235" s="59"/>
      <c r="J235" s="59"/>
      <c r="K235" s="59"/>
    </row>
    <row r="236" spans="2:11" ht="20.25" customHeight="1">
      <c r="B236" s="49"/>
      <c r="C236" s="48" t="s">
        <v>221</v>
      </c>
      <c r="D236" s="60">
        <v>89172122733</v>
      </c>
      <c r="E236" s="59"/>
      <c r="F236" s="59"/>
      <c r="G236" s="59"/>
      <c r="H236" s="59"/>
      <c r="I236" s="59"/>
      <c r="J236" s="59"/>
      <c r="K236" s="59"/>
    </row>
    <row r="237" spans="2:11" ht="27" customHeight="1">
      <c r="B237" s="49"/>
      <c r="C237" s="48" t="s">
        <v>222</v>
      </c>
      <c r="D237" s="61" t="s">
        <v>446</v>
      </c>
      <c r="E237" s="59"/>
      <c r="F237" s="59"/>
      <c r="G237" s="59"/>
      <c r="H237" s="59"/>
      <c r="I237" s="59"/>
      <c r="J237" s="59"/>
      <c r="K237" s="59"/>
    </row>
    <row r="238" spans="2:11" ht="39.75" customHeight="1">
      <c r="B238" s="13" t="s">
        <v>41</v>
      </c>
      <c r="C238" s="62" t="s">
        <v>440</v>
      </c>
      <c r="D238" s="63"/>
      <c r="E238" s="63"/>
      <c r="F238" s="63"/>
      <c r="G238" s="63"/>
      <c r="H238" s="63"/>
      <c r="I238" s="63"/>
      <c r="J238" s="63"/>
      <c r="K238" s="63"/>
    </row>
    <row r="244" spans="7:7">
      <c r="G244" s="1" t="s">
        <v>444</v>
      </c>
    </row>
  </sheetData>
  <mergeCells count="8">
    <mergeCell ref="A1:K1"/>
    <mergeCell ref="D235:K235"/>
    <mergeCell ref="D236:K236"/>
    <mergeCell ref="D237:K237"/>
    <mergeCell ref="C238:K238"/>
    <mergeCell ref="B3:K3"/>
    <mergeCell ref="D4:I4"/>
    <mergeCell ref="D5:I5"/>
  </mergeCells>
  <hyperlinks>
    <hyperlink ref="D237" r:id="rId1"/>
  </hyperlinks>
  <pageMargins left="0.25" right="0.25" top="0.75" bottom="0.75" header="0.3" footer="0.3"/>
  <pageSetup paperSize="9" scale="67" orientation="portrait"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2019-01-29T13:37:02Z</dcterms:modified>
</cp:coreProperties>
</file>